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403718-Prague‎‎\02 Do\01 Develop\03 PDPS\4-BoQ\2025-09-05\"/>
    </mc:Choice>
  </mc:AlternateContent>
  <bookViews>
    <workbookView xWindow="0" yWindow="0" windowWidth="0" windowHeight="0"/>
  </bookViews>
  <sheets>
    <sheet name="Rekapitulace" sheetId="6" r:id="rId1"/>
    <sheet name="SO 000" sheetId="3" r:id="rId2"/>
    <sheet name="SO 180" sheetId="4" r:id="rId3"/>
    <sheet name="SO 201" sheetId="5" r:id="rId4"/>
    <sheet name="Seznam figur" sheetId="2" r:id="rId5"/>
  </sheets>
  <calcPr/>
</workbook>
</file>

<file path=xl/calcChain.xml><?xml version="1.0" encoding="utf-8"?>
<calcChain xmlns="http://schemas.openxmlformats.org/spreadsheetml/2006/main">
  <c i="6" l="1" r="E12"/>
  <c r="D12"/>
  <c r="C12"/>
  <c r="E11"/>
  <c r="D11"/>
  <c r="C11"/>
  <c r="E10"/>
  <c r="D10"/>
  <c r="C10"/>
  <c r="C7"/>
  <c r="C6"/>
  <c i="5" r="I3"/>
  <c r="I409"/>
  <c r="O542"/>
  <c r="I542"/>
  <c r="O538"/>
  <c r="I538"/>
  <c r="O534"/>
  <c r="I534"/>
  <c r="O530"/>
  <c r="I530"/>
  <c r="O526"/>
  <c r="I526"/>
  <c r="O522"/>
  <c r="I522"/>
  <c r="O518"/>
  <c r="I518"/>
  <c r="O514"/>
  <c r="I514"/>
  <c r="O510"/>
  <c r="I510"/>
  <c r="O506"/>
  <c r="I506"/>
  <c r="O502"/>
  <c r="I502"/>
  <c r="O498"/>
  <c r="I498"/>
  <c r="O494"/>
  <c r="I494"/>
  <c r="O490"/>
  <c r="I490"/>
  <c r="O486"/>
  <c r="I486"/>
  <c r="O482"/>
  <c r="I482"/>
  <c r="O478"/>
  <c r="I478"/>
  <c r="O474"/>
  <c r="I474"/>
  <c r="O470"/>
  <c r="I470"/>
  <c r="O466"/>
  <c r="I466"/>
  <c r="O462"/>
  <c r="I462"/>
  <c r="O458"/>
  <c r="I458"/>
  <c r="O454"/>
  <c r="I454"/>
  <c r="O450"/>
  <c r="I450"/>
  <c r="O446"/>
  <c r="I446"/>
  <c r="O442"/>
  <c r="I442"/>
  <c r="O438"/>
  <c r="I438"/>
  <c r="O434"/>
  <c r="I434"/>
  <c r="O430"/>
  <c r="I430"/>
  <c r="O426"/>
  <c r="I426"/>
  <c r="O422"/>
  <c r="I422"/>
  <c r="O418"/>
  <c r="I418"/>
  <c r="O414"/>
  <c r="I414"/>
  <c r="O410"/>
  <c r="I410"/>
  <c r="I372"/>
  <c r="O405"/>
  <c r="I405"/>
  <c r="O401"/>
  <c r="I401"/>
  <c r="O397"/>
  <c r="I397"/>
  <c r="O393"/>
  <c r="I393"/>
  <c r="O389"/>
  <c r="I389"/>
  <c r="O385"/>
  <c r="I385"/>
  <c r="O381"/>
  <c r="I381"/>
  <c r="O377"/>
  <c r="I377"/>
  <c r="O373"/>
  <c r="I373"/>
  <c r="I343"/>
  <c r="O368"/>
  <c r="I368"/>
  <c r="O364"/>
  <c r="I364"/>
  <c r="O360"/>
  <c r="I360"/>
  <c r="O356"/>
  <c r="I356"/>
  <c r="O352"/>
  <c r="I352"/>
  <c r="O348"/>
  <c r="I348"/>
  <c r="O344"/>
  <c r="I344"/>
  <c r="I310"/>
  <c r="O339"/>
  <c r="I339"/>
  <c r="O335"/>
  <c r="I335"/>
  <c r="O331"/>
  <c r="I331"/>
  <c r="O327"/>
  <c r="I327"/>
  <c r="O323"/>
  <c r="I323"/>
  <c r="O319"/>
  <c r="I319"/>
  <c r="O315"/>
  <c r="I315"/>
  <c r="O311"/>
  <c r="I311"/>
  <c r="I257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I188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I159"/>
  <c r="O184"/>
  <c r="I184"/>
  <c r="O180"/>
  <c r="I180"/>
  <c r="O176"/>
  <c r="I176"/>
  <c r="O172"/>
  <c r="I172"/>
  <c r="O168"/>
  <c r="I168"/>
  <c r="O164"/>
  <c r="I164"/>
  <c r="O160"/>
  <c r="I160"/>
  <c r="I118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I41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I8"/>
  <c r="O37"/>
  <c r="I37"/>
  <c r="O33"/>
  <c r="I33"/>
  <c r="O29"/>
  <c r="I29"/>
  <c r="O25"/>
  <c r="I25"/>
  <c r="O21"/>
  <c r="I21"/>
  <c r="O17"/>
  <c r="I17"/>
  <c r="O13"/>
  <c r="I13"/>
  <c r="O9"/>
  <c r="I9"/>
  <c i="4" r="I3"/>
  <c r="I16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O17"/>
  <c r="I17"/>
  <c r="I8"/>
  <c r="O12"/>
  <c r="I12"/>
  <c r="O9"/>
  <c r="I9"/>
  <c i="3" r="I3"/>
  <c r="I8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<sst xmlns="http://schemas.openxmlformats.org/spreadsheetml/2006/main">
  <si>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</si>
  <si>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</si>
  <si>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</si>
  <si>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403718 - III/23627 Nové Strašecí, oprava mostu ev. č. 23627-2 přes D6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</si>
  <si>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</si>
  <si>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</si>
  <si>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</si>
  <si>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</si>
  <si>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</si>
  <si>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</si>
  <si>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</si>
  <si>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</si>
  <si>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</si>
  <si>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180</t>
  </si>
  <si>
    <t>Dopravně inženýrská opatření</t>
  </si>
  <si>
    <t>SO 201</t>
  </si>
  <si>
    <t>Oprava mostu ev. č. 23627-2</t>
  </si>
  <si>
    <t>Soupis prací objektu</t>
  </si>
  <si>
    <t>S</t>
  </si>
  <si>
    <t>Stavba:</t>
  </si>
  <si>
    <t>403718</t>
  </si>
  <si>
    <t>III/23627 Nové Strašecí, oprava mostu ev. č. 23627-2 přes D6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</si>
  <si>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</si>
  <si>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</si>
  <si>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</si>
  <si>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</si>
  <si>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</si>
  <si>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</si>
  <si>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</si>
  <si>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</si>
  <si>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</si>
  <si>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</si>
  <si>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</si>
  <si>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</si>
  <si>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</si>
  <si>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</si>
  <si>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</si>
  <si>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</si>
  <si>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</si>
  <si>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</si>
  <si>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</si>
  <si>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ZEMĚMĚŘICKÁ MĚŘENÍ VE VÝSTAVBĚ</t>
  </si>
  <si>
    <t>KPL</t>
  </si>
  <si>
    <t>OTSKP ~ 2025</t>
  </si>
  <si>
    <t>PP</t>
  </si>
  <si>
    <t>Zaměření pro DSPS.</t>
  </si>
  <si>
    <t>VV</t>
  </si>
  <si>
    <t>1 = 1,000 [A]</t>
  </si>
  <si>
    <t>TS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</si>
  <si>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</si>
  <si>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02912</t>
  </si>
  <si>
    <t>OSTATNÍ POŽADAVKY - VYTYČOVACÍ BOD MIKROSÍTĚ</t>
  </si>
  <si>
    <t>KUS</t>
  </si>
  <si>
    <t>Zřízení bodů vytyčovací mikrosítě.</t>
  </si>
  <si>
    <t>2 = 2,000 [A]</t>
  </si>
  <si>
    <t>Položka zahrnuje:
 - vrt D 300-500mm
- ocelovou zárubnici DN 180-300 mm
- ochrannou plastovou trubku DN 220-350 mm, plastový uzávěr
- čepovou nivelační značku z nerez oceli, kotvu se šroubem z nerez oceli
- ochranný tyčový znak s tabulkou
- betonovou skruž DN 1500mm výšky 0,5m, beton C30/37-XF4
- izolační pěnu
- zaměření bodu včetně vyrovnání (velmi přesná nivelace)
- dle projektu základní vytyčovací sítě, kde je hloubka určena geologem na základě dostupných průzkumů či dat
Polžka nezahrnuje:
- x</t>
  </si>
  <si>
    <t>02944</t>
  </si>
  <si>
    <t>OSTAT POŽADAVKY - DOKUMENTACE SKUTEČ PROVEDENÍ V DIGIT FORMĚ</t>
  </si>
  <si>
    <t>Dokumentace skutečného provedení stavby v 6 vyhotoveních - tištěné + CD.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</si>
  <si>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</si>
  <si>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02945</t>
  </si>
  <si>
    <t>OSTAT POŽADAVKY - GEOMETRICKÝ PLÁN</t>
  </si>
  <si>
    <t>HM</t>
  </si>
  <si>
    <t>Zpracování geometrického plánu, včetně zanesení do katastru nemovitostí.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</si>
  <si>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</si>
  <si>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02946</t>
  </si>
  <si>
    <t>OSTAT POŽADAVKY - FOTODOKUMENTACE</t>
  </si>
  <si>
    <t>Dokumentace zadavatelem požadovaných dějů._x000d_
2x digitální verze (otevřená i uzavřená forma, na CD)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</si>
  <si>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</si>
  <si>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03100</t>
  </si>
  <si>
    <t>ZAŘÍZENÍ STAVENIŠTĚ - ZŘÍZENÍ, PROVOZ, DEMONTÁŽ</t>
  </si>
  <si>
    <t>Zařízení staveniště po celou dobu výstavby.</t>
  </si>
  <si>
    <t>Položka zahrnuje:
 objednatelem povolené náklady na pořízení (event. pronájem), provozování, udržování a likvidaci zhotovitelova zařízení
Položka nezahrnuje:
- x</t>
  </si>
  <si>
    <t>03730</t>
  </si>
  <si>
    <t>POMOC PRÁCE ZAJIŠŤ NEBO ZŘÍZ OCHRANU INŽENÝRSKÝCH SÍTÍ</t>
  </si>
  <si>
    <t>Obnova vyjádření provozovatelů IS. Vytýčení podzemního vedení. Ochrana vedení související s prováděním prací. V případě potřeby ověření polohy kopanou sondou.</t>
  </si>
  <si>
    <t>Položka zahrnuje:
- objednatelem povolené náklady na požadovaná zařízení zhotovitele
Položka nezahrnuje:
- x</t>
  </si>
  <si>
    <t>02719</t>
  </si>
  <si>
    <t>PROVIZORNÍ OBJÍŽĎKY - OPRAVA OBJÍZDNÝCH TRAS</t>
  </si>
  <si>
    <t>Oprava povrchu vozovek na objízdných trasách (škody vzniklé rekonstrukcí mostu). Práce prováděné z této položky budou realizovány, dle položek v již oceněném soupise prací (jednotkové ceny, dle rozpočtu) daným dodavatelem._x000d_
Položka bude čerpána se souhlasem TDS a investora._x000d_
Uchazeč ocení pevnou částkou 3.588.000,- Kč.</t>
  </si>
  <si>
    <t>Položka zahrnuje:
- veškeré náklady spojené se zrušením objížďky
Položka nezahrnuje:
- x</t>
  </si>
  <si>
    <t>02851</t>
  </si>
  <si>
    <t>PRŮZKUMNÉ PRÁCE DIAGNOSTIKY KONSTRUKCÍ NA POVRCHU</t>
  </si>
  <si>
    <t>Videozáznam a pasportizace objízdných tras před započetím a po skončení jejich využívání .</t>
  </si>
  <si>
    <t>Položka zahrnuje:
- veškeré náklady spojené s objednatelem požadovanými pracemi
Položka nezahrnuje:
- x</t>
  </si>
  <si>
    <t>9</t>
  </si>
  <si>
    <t>Ostatní konstrukce a práce</t>
  </si>
  <si>
    <t>91400</t>
  </si>
  <si>
    <t>DOČASNÉ ZAKRYTÍ NEBO OTOČENÍ STÁVAJÍCÍCH DOPRAVNÍCH ZNAČEK</t>
  </si>
  <si>
    <t>Zakrytí dočasných značek (provedení objízdné trasy), odhad</t>
  </si>
  <si>
    <t>Položka zahrnuje:
- zakrytí dočasně neplatných svislých dopravních značek (nebo jejich částí) bez ohledu na způsob a na jejich velikost (zakrytí neprůhledným materiálem nebo otočení značky)
- jeho následné odstranění
Položka nezahrnuje:
- x</t>
  </si>
  <si>
    <t>914112</t>
  </si>
  <si>
    <t>DOPRAVNÍ ZNAČKY ZÁKLAD VELIKOSTI OCEL NEREFLEXNÍ - MONTÁŽ S PŘEMÍST</t>
  </si>
  <si>
    <t>Značení objízdné trasy_x000d_
2xB1, 3xE3a, 3xIP10a, 5xIS11b_x000d_
Značení objízdné trasy při uzavírce dálnice:_x000d_
8xIS11b</t>
  </si>
  <si>
    <t>objízdná trasa 2+3+3+5 = 13,000 [A]_x000d_
objízdná trasa při uzavírce dálnice (celkem 2 uzavírky) 2*8 = 16,000 [B]_x000d_
Celkové množství = 29,000</t>
  </si>
  <si>
    <t>Položka zahrnuje:
- dopravu demontované značky z dočasné skládky
- osazení a montáž značky na místě určeném projektem
- nutnou opravu poškozených částí
Položka nezahrnuje:
- dodávku značky</t>
  </si>
  <si>
    <t>914113</t>
  </si>
  <si>
    <t>DOPRAVNÍ ZNAČKY ZÁKLADNÍ VELIKOSTI OCELOVÉ NEREFLEXNÍ - DEMONTÁŽ</t>
  </si>
  <si>
    <t>Položka zahrnuje:
- odstranění, demontáž a odklizení materiálu s odvozem na předepsané místo
Položka nezahrnuje:
- x</t>
  </si>
  <si>
    <t>914119</t>
  </si>
  <si>
    <t>DOPRAV ZNAČKY ZÁKLAD VEL OCEL NEREFLEXNÍ - NÁJEMNÉ</t>
  </si>
  <si>
    <t>KSDEN</t>
  </si>
  <si>
    <t>Značení objízdné trasy_x000d_
2xB1, 3xE3a, 3xIP10a, 5xIS11b (pronájem po dobu 24 týdnů (168 dnů) (předpoklad))_x000d_
Značení objízdné trasy při uzavírce dálnice:_x000d_
8xIS11b (pronájem po dobu 1 dne)</t>
  </si>
  <si>
    <t>objízdná trasa (2+3+3+5)*168 = 2184,000 [A]_x000d_
objízdná trasa při uzavírce dálnice (celkem 2 uzavírky) 2*8*1 = 16,000 [B]_x000d_
Celkové množství = 2200,000</t>
  </si>
  <si>
    <t>Položka zahrnuje:
- sazbu za pronájem dopravních značek a zařízení, 
Položka nezahrnuje:
- x
Způsob měření:
- počet jednotek je určen jako součin počtu značek a počtu dní použití</t>
  </si>
  <si>
    <t>914122</t>
  </si>
  <si>
    <t>01</t>
  </si>
  <si>
    <t>DOPRAVNÍ ZNAČKY ZÁKLADNÍ VELIKOSTI OCELOVÉ TŘ RA1 - MONTÁŽ S PŘEMÍSTĚNÍM</t>
  </si>
  <si>
    <t>Označení pracovního místa DD 211 (podle "Označování pracovních míst na dálnicích, Příručka - I. díl, Pracovní místa bez převedení provozu na volné trase (ŘSD ČR, 2017))_x000d_
Počet pro jedno pracovní místo: 2xA15, 2xE3a, 4xB20a, 2xB26</t>
  </si>
  <si>
    <t>celkem 2 pracovní místa 2*(2+2+4+2) = 20,000 [A]</t>
  </si>
  <si>
    <t>02</t>
  </si>
  <si>
    <t>Označení pracovního místa DK 290 (podle "Označování pracovních míst na dálnicích, Příručka - I. díl, Pracovní místa bez převedení provozu na volné trase (ŘSD ČR, 2017))_x000d_
Počet pro jedno pracovní místo: 2xB20a, 1xB1, 1xE13</t>
  </si>
  <si>
    <t>celkem 2 pracovní místa (celkem 2 uzavírky) 2*2*(2+1+1) = 16,000 [A]</t>
  </si>
  <si>
    <t>914123</t>
  </si>
  <si>
    <t>DOPRAVNÍ ZNAČKY ZÁKLADNÍ VELIKOSTI OCELOVÉ TŘ RA1 - DEMONTÁŽ</t>
  </si>
  <si>
    <t>914129</t>
  </si>
  <si>
    <t>DOPRAV ZNAČKY ZÁKLAD VEL OCEL TŘ RA1 - NÁJEMNÉ</t>
  </si>
  <si>
    <t>Označení pracovního místa DD 211 (podle "Označování pracovních míst na dálnicích, Příručka - I. díl, Pracovní místa bez převedení provozu na volné trase (ŘSD ČR, 2017))_x000d_
Počet pro jedno pracovní místo: 2xA15, 2xE3a, 4xB20a, 2xB26_x000d_
Pronájem po dobu 17 týdnů (119 dnů) (předpoklad)</t>
  </si>
  <si>
    <t>celkem 2 pracovní místa 2*(2+2+4+2)*119 = 2380,000 [A]</t>
  </si>
  <si>
    <t>Položka zahrnuje:
- sazbu za pronájem dopravních značek a zařízení
Položka nezahrnuje:
- x
Způsob měření:
- počet jednotek je určen jako součin počtu značek a počtu dní použití</t>
  </si>
  <si>
    <t>Označení pracovního místa DK 290 (podle "Označování pracovních míst na dálnicích, Příručka - I. díl, Pracovní místa bez převedení provozu na volné trase (ŘSD ČR, 2017))_x000d_
Počet pro jedno pracovní místo: 2xB20a, 1xB1, 1xE13_x000d_
Pronájem po dobu 1 dne</t>
  </si>
  <si>
    <t>celkem 2 pracovní místa (celkem 2 uzavírky) 2*2*(2+1+1)*1 = 16,000 [A]</t>
  </si>
  <si>
    <t>914412</t>
  </si>
  <si>
    <t>DOPRAVNÍ ZNAČKY 100X150CM OCELOVÉ - MONTÁŽ S PŘEMÍSTĚNÍM</t>
  </si>
  <si>
    <t>Značení objízdné trasy_x000d_
2xIP22</t>
  </si>
  <si>
    <t>objízdná trasa 2 = 2,000 [A]</t>
  </si>
  <si>
    <t>914413</t>
  </si>
  <si>
    <t>DOPRAVNÍ ZNAČKY 100X150CM OCELOVÉ - DEMONTÁŽ</t>
  </si>
  <si>
    <t>914419</t>
  </si>
  <si>
    <t>DOPRAV ZNAČKY 100X150CM OCEL - NÁJEMNÉ</t>
  </si>
  <si>
    <t>Značení objízdné trasy_x000d_
2xIP22_x000d_
Pronájem po dobu 24 týdnů (168 dnů) (předpoklad)</t>
  </si>
  <si>
    <t>objízdná trasa 2*168 = 336,000 [A]</t>
  </si>
  <si>
    <t>914442</t>
  </si>
  <si>
    <t>DOPR ZNAČKY 100X150CM OCEL TŘ RA3 - MONTÁŽ S PŘESUNEM</t>
  </si>
  <si>
    <t>Označení pracovního místa DD 211 (podle "Označování pracovních míst na dálnicích, Příručka - I. díl, Pracovní místa bez převedení provozu na volné trase (ŘSD ČR, 2017))_x000d_
Počet pro jedno pracovní místo: 2x(A15+E3a)</t>
  </si>
  <si>
    <t>celkem 2 pracovní místa 2*(1+1) = 4,000 [A]</t>
  </si>
  <si>
    <t>914443</t>
  </si>
  <si>
    <t>DOPRAV ZNAČKY 100X150CM OCEL TŘ RA3 - DEMONTÁŽ</t>
  </si>
  <si>
    <t>914449</t>
  </si>
  <si>
    <t>DOPRAV ZNAČ 100X150CM OCEL TŘ RA3 - NÁJEMNÉ</t>
  </si>
  <si>
    <t>Označení pracovního místa DD 211 (podle "Označování pracovních míst na dálnicích, Příručka - I. díl, Pracovní místa bez převedení provozu na volné trase (ŘSD ČR, 2017))_x000d_
Počet pro jedno pracovní místo: 2x(A15+E3a)_x000d_
Pronájem po dobu 17 týdnů (119 dnů) (předpoklad)</t>
  </si>
  <si>
    <t>celkem 2 pracovní místa 2*(1+1)*119 = 476,000 [A]</t>
  </si>
  <si>
    <t>916132</t>
  </si>
  <si>
    <t>DOPRAV SVĚTLO VÝSTRAŽ SOUPRAVA 5KS - MONTÁŽ S PŘESUNEM</t>
  </si>
  <si>
    <t>Označení pracovního místa DD 211 (podle "Označování pracovních míst na dálnicích, Příručka - I. díl, Pracovní místa bez převedení provozu na volné trase (ŘSD ČR, 2017))_x000d_
Počet pro jedno pracovní místo: 1 souprava</t>
  </si>
  <si>
    <t>celkem 2 pracovní místa 2*1 = 2,000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</si>
  <si>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</si>
  <si>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916133</t>
  </si>
  <si>
    <t>DOPRAV SVĚTLO VÝSTRAŽ SOUPRAVA 5KS - DEMONTÁŽ</t>
  </si>
  <si>
    <t>916139</t>
  </si>
  <si>
    <t>DOPRAVNÍ SVĚTLO VÝSTRAŽNÉ SOUPRAVA 5 KUSŮ - NÁJEMNÉ</t>
  </si>
  <si>
    <t>Označení pracovního místa DD 211 (podle "Označování pracovních míst na dálnicích, Příručka - I. díl, Pracovní místa bez převedení provozu na volné trase (ŘSD ČR, 2017))_x000d_
Počet pro jedno pracovní místo: 1 souprava_x000d_
Pronájem po dobu 17 týdnů (119 dnů) (předpoklad)</t>
  </si>
  <si>
    <t>celkem 2 pracovní místa 2*1*119 = 238,000 [A]</t>
  </si>
  <si>
    <t>Položka zahrnuje:
- sazbu za pronájem zařízení
Položka nezahrnuje:
- x
Způsob měření:
- součin počtu zařízení a počtu dní použití.</t>
  </si>
  <si>
    <t>916142</t>
  </si>
  <si>
    <t>DOPRAV SVĚTLO VÝSTRAŽ SOUPRAVA 10KS - MONTÁŽ S PŘESUNEM</t>
  </si>
  <si>
    <t>Označení pracovního místa DK 290 (podle "Označování pracovních míst na dálnicích, Příručka - I. díl, Pracovní místa bez převedení provozu na volné trase (ŘSD ČR, 2017))_x000d_
Počet pro jedno pracovní místo: 1 souprava</t>
  </si>
  <si>
    <t>celkem 2 pracovní místa (celkem 2 uzavírky) 2*2 = 4,000 [A]</t>
  </si>
  <si>
    <t>916143</t>
  </si>
  <si>
    <t>DOPRAV SVĚTLO VÝSTRAŽ SOUPRAVA 10KS - DEMONTÁŽ</t>
  </si>
  <si>
    <t>916149</t>
  </si>
  <si>
    <t>DOPRAVNÍ SVĚTLO VÝSTRAŽNÉ SOUPRAVA 10 KUSŮ - NÁJEMNÉ</t>
  </si>
  <si>
    <t>Označení pracovního místa DK 290 (podle "Označování pracovních míst na dálnicích, Příručka - I. díl, Pracovní místa bez převedení provozu na volné trase (ŘSD ČR, 2017))_x000d_
Počet pro jedno pracovní místo: 1 souprava_x000d_
Pronájem po dobu 1 dne</t>
  </si>
  <si>
    <t>celkem 2 pracovní místa (celkem 2 uzavírky) 2*2*1 = 4,000 [A]</t>
  </si>
  <si>
    <t>916182</t>
  </si>
  <si>
    <t>PŘEDZVĚSTNÁ SVĚTELNÁ ŠIPKA - MONTÁŽ S PŘESUNEM</t>
  </si>
  <si>
    <t>Označení pracovního místa DK 230 (podle "Označování pracovních míst na dálnicích, Příručka - I. díl, Pracovní místa bez převedení provozu na volné trase (ŘSD ČR, 2017))_x000d_
Počet pro jedno pracovní místo: 1 šipka</t>
  </si>
  <si>
    <t>celkem 2 pracovní místa (celkem 4x) 2*4 = 8,000 [A]</t>
  </si>
  <si>
    <t>Označení pracovního místa DK 290 (podle "Označování pracovních míst na dálnicích, Příručka - I. díl, Pracovní místa bez převedení provozu na volné trase (ŘSD ČR, 2017))_x000d_
Počet pro jedno pracovní místo: 1 šipka</t>
  </si>
  <si>
    <t>916183</t>
  </si>
  <si>
    <t>PŘEDZVĚSTNÁ SVĚTELNÁ ŠIPKA - DEMONTÁŽ</t>
  </si>
  <si>
    <t>916189</t>
  </si>
  <si>
    <t>PŘEDZVĚSTNÁ SVĚTELNÁ ŠIPKA - NÁJEMNÉ</t>
  </si>
  <si>
    <t>Označení pracovního místa DK 230 (podle "Označování pracovních míst na dálnicích, Příručka - I. díl, Pracovní místa bez převedení provozu na volné trase (ŘSD ČR, 2017))_x000d_
Počet pro jedno pracovní místo: 1 šipka_x000d_
Pronájem po dobu 1 dne</t>
  </si>
  <si>
    <t>celkem 2 pracovní místa (celkem 4x) 2*4*1 = 8,000 [A]</t>
  </si>
  <si>
    <t>Označení pracovního místa DK 290 (podle "Označování pracovních míst na dálnicích, Příručka - I. díl, Pracovní místa bez převedení provozu na volné trase (ŘSD ČR, 2017))_x000d_
Počet pro jedno pracovní místo: 1 šipka_x000d_
Pronájem po dobu 1 dne</t>
  </si>
  <si>
    <t>916252</t>
  </si>
  <si>
    <t>DOPRAVNÍ KUŽEL Z1 VÝŠ 75CM TŘ RA1 - MONTÁŽ S PŘESUNEM</t>
  </si>
  <si>
    <t>Označení pracovního místa DK 230 (podle "Označování pracovních míst na dálnicích, Příručka - I. díl, Pracovní místa bez převedení provozu na volné trase (ŘSD ČR, 2017))_x000d_
Počet pro jedno pracovní místo: 12 kuželů</t>
  </si>
  <si>
    <t>celkem 2 pracovní místa (celkem 4x) 2*4*12 = 96,000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</si>
  <si>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</si>
  <si>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916253</t>
  </si>
  <si>
    <t>DOPRAVNÍ KUŽEL Z1 VÝŠ 75CM TŘ RA1 - DEMONTÁŽ</t>
  </si>
  <si>
    <t>916259</t>
  </si>
  <si>
    <t>DOPRAVNÍ KUŽEL Z1 VÝŠKY 75CM - NÁJEMNÉ</t>
  </si>
  <si>
    <t>Označení pracovního místa DK 230 (podle "Označování pracovních míst na dálnicích, Příručka - I. díl, Pracovní místa bez převedení provozu na volné trase (ŘSD ČR, 2017))_x000d_
Počet pro jedno pracovní místo: 12 kuželů_x000d_
Pronájem po dobu 1 dne</t>
  </si>
  <si>
    <t>celkem 2 pracovní místa (celkem 4x) 2*4*12*1 = 96,000 [A]</t>
  </si>
  <si>
    <t>916312</t>
  </si>
  <si>
    <t>DOPRAVNÍ ZÁBRANY Z2 TŘ RA1 - MONTÁŽ S PŘESUNEM</t>
  </si>
  <si>
    <t>Značení objízdné trasy_x000d_
Zábrana Z2</t>
  </si>
  <si>
    <t>916313</t>
  </si>
  <si>
    <t>DOPRAVNÍ ZÁBRANY Z2 TŘ RA1 - DEMONTÁŽ</t>
  </si>
  <si>
    <t>916319</t>
  </si>
  <si>
    <t>DOPRAVNÍ ZÁBRANY Z2 - NÁJEMNÉ</t>
  </si>
  <si>
    <t>Značení objízdné trasy_x000d_
Zábrana Z2_x000d_
Pronájem po dobu 24 týdnů (168 dnů) (předpoklad)</t>
  </si>
  <si>
    <t>916332</t>
  </si>
  <si>
    <t>SMĚROVACÍ DESKY Z4 JEDNOSTR TŘ RA1 - MONTÁŽ S PŘESUNEM</t>
  </si>
  <si>
    <t>Označení pracovního místa DD 211 (podle "Označování pracovních míst na dálnicích, Příručka - I. díl, Pracovní místa bez převedení provozu na volné trase (ŘSD ČR, 2017))_x000d_
Počet pro jedno pracovní místo: 20xZ4</t>
  </si>
  <si>
    <t>celkem 2 pracovní místa 2*20 = 40,000 [A]</t>
  </si>
  <si>
    <t>Označení pracovního místa DK 290 (podle "Označování pracovních míst na dálnicích, Příručka - I. díl, Pracovní místa bez převedení provozu na volné trase (ŘSD ČR, 2017))_x000d_
Počet pro jedno pracovní místo: 20xZ4</t>
  </si>
  <si>
    <t>celkem 2 pracovní místa (celkem 2 uzavírky) 2*2*20 = 80,000 [A]</t>
  </si>
  <si>
    <t>916333</t>
  </si>
  <si>
    <t>SMĚROVACÍ DESKY Z4 JEDNOSTR TŘ RA1 - DEMONTÁŽ</t>
  </si>
  <si>
    <t>916339</t>
  </si>
  <si>
    <t>SMĚROVACÍ DESKY Z4 JEDNOSTR TŘ RA1 - NÁJEMNÉ</t>
  </si>
  <si>
    <t>Označení pracovního místa DD 211 (podle "Označování pracovních míst na dálnicích, Příručka - I. díl, Pracovní místa bez převedení provozu na volné trase (ŘSD ČR, 2017))_x000d_
Počet pro jedno pracovní místo: 20xZ4_x000d_
Pronájem po dobu 17 týdnů (119 dnů) (předpoklad)</t>
  </si>
  <si>
    <t>celkem 2 pracovní místa 2*20*119 = 4760,000 [A]</t>
  </si>
  <si>
    <t>Označení pracovního místa DK 290 (podle "Označování pracovních míst na dálnicích, Příručka - I. díl, Pracovní místa bez převedení provozu na volné trase (ŘSD ČR, 2017))_x000d_
Počet pro jedno pracovní místo: 20xZ4_x000d_
Pronájem po dobu 1 dne</t>
  </si>
  <si>
    <t>celkem 2 pracovní místa (celkem 2 uzavírky) 2*2*20*1 = 80,000 [A]</t>
  </si>
  <si>
    <t>916379</t>
  </si>
  <si>
    <t>VÝSTRAŽNÝ VOZÍK - NÁJEMNÉ</t>
  </si>
  <si>
    <t>Označení pracovního místa DK 290 (podle "Označování pracovních míst na dálnicích, Příručka - I. díl, Pracovní místa bez převedení provozu na volné trase (ŘSD ČR, 2017))_x000d_
Počet pro jedno pracovní místo: 1 vozík_x000d_
Pronájem po dobu 1 dne_x000d_
Včetně přesunu, montáže a demontáže</t>
  </si>
  <si>
    <t>916389</t>
  </si>
  <si>
    <t>PŘEDZVĚSTNÝ VOZÍK - NÁJEMNÉ</t>
  </si>
  <si>
    <t>Označení pracovního místa DK 230 (podle "Označování pracovních míst na dálnicích, Příručka - I. díl, Pracovní místa bez převedení provozu na volné trase (ŘSD ČR, 2017))_x000d_
Počet pro jedno pracovní místo: 2 vozíky_x000d_
Pronájem po dobu 1 dne_x000d_
Včetně přesunu, montáže a demontáže</t>
  </si>
  <si>
    <t>celkem 2 pracovní místa (celkem 4x) 2*4*2 = 16,000 [A]</t>
  </si>
  <si>
    <t>Označení pracovního místa DK 290 (podle "Označování pracovních míst na dálnicích, Příručka - I. díl, Pracovní místa bez převedení provozu na volné trase (ŘSD ČR, 2017))_x000d_
Počet pro jedno pracovní místo: 2 vozíky_x000d_
Pronájem po dobu 1 dne_x000d_
Včetně přesunu, montáže a demontáže</t>
  </si>
  <si>
    <t>celkem 2 pracovní místa (celkem 2 uzavírky) 2*2*2 = 8,000 [A]</t>
  </si>
  <si>
    <t>9163B9</t>
  </si>
  <si>
    <t>R1</t>
  </si>
  <si>
    <t>OCHRANNÉ VOZIDLO 7,5 T S VÝSTRAŽNÝM VOZÍKEM</t>
  </si>
  <si>
    <t>Označení pracovního místa DK 230 (podle "Označování pracovních míst na dálnicích, Příručka - I. díl, Pracovní místa bez převedení provozu na volné trase (ŘSD ČR, 2017))_x000d_
Počet pro jedno pracovní místo: 1 vozidlo s výstražným vozíkem_x000d_
Pronájem po dobu 1 dne_x000d_
Včetně přesunu, montáže a demontáže</t>
  </si>
  <si>
    <t>položka zahrnuje:
- přistavení ochranného vozidla na určené místo_x000d_
- sazbu za pronájem zařízení_x000d_
- počet měrných jednotek se určí jako součin počtu zařízení a počtu dní použití
- údržbu po celou dobu trvání funkce, nutnou opravu poškozených částí</t>
  </si>
  <si>
    <t>916E29</t>
  </si>
  <si>
    <t>VÝSTRAŽNÝ PÁS PLASTOVÝ - SOUPRAVA 3 KS</t>
  </si>
  <si>
    <t>Označení pracovního místa DK 230 (podle "Označování pracovních míst na dálnicích, Příručka - I. díl, Pracovní místa bez převedení provozu na volné trase (ŘSD ČR, 2017))_x000d_
Počet pro jedno pracovní místo: 1 souprava_x000d_
Pronájem po dobu 1 dne</t>
  </si>
  <si>
    <t>- přemístění zařízení z dočasné skládky a jeho osazení a montáž na místě určeném projektem_x000d_
- údržbu po celou dobu trvání funkce, náhradu zničených nebo ztracených kusů, nutnou opravu poškozených částí_x000d_
- odstranění, demontáž a odklizení zařízení s odvozem na předepsané místo_x000d_
- sazbu za pronájem zařízení, počet měrných jednotek se určí jako součin počtu zařízení a počtu dní použití</t>
  </si>
  <si>
    <t>R2</t>
  </si>
  <si>
    <t>014101</t>
  </si>
  <si>
    <t>POPLATKY ZA SKLÁDKU</t>
  </si>
  <si>
    <t>M3</t>
  </si>
  <si>
    <t>Zemina z pročištění příkopů.</t>
  </si>
  <si>
    <t>celkové množství [!12930] = 2,500 [A]</t>
  </si>
  <si>
    <t>Položka zahrnuje:
- veškeré poplatky provozovateli skládky související s uložením odpadu na skládce.
Položka nezahrnuje:
- x</t>
  </si>
  <si>
    <t>Přebytek výkopů (zemina nepoužitá na zpětný zásyp).</t>
  </si>
  <si>
    <t>výkopy celkem [!F002] = 785,800 [A]_x000d_
obsyp u opěr O1 a O4 [!17511] = 398,200 [B]_x000d_
zásyp u pilířů P2 a P3 [!17411] = 55,100 [C]_x000d_
rozdíl A-B-C = 332,500 [D]</t>
  </si>
  <si>
    <t>03</t>
  </si>
  <si>
    <t>Vybourané vozovkové souvrství (podkladní vrstvy vozovky na předpolích).</t>
  </si>
  <si>
    <t>celkové množství [!11332] = 54,240 [A]</t>
  </si>
  <si>
    <t>04</t>
  </si>
  <si>
    <t>Bourání opěr, úprava stávajících křídel, spádový beton, stávající dlažba pod mostem v místě výkopů opěr.</t>
  </si>
  <si>
    <t>bourání stávající dlažby pod mostem [!96611] = 5,518 [A]_x000d_
bourání spádového betonu [!96615] = 126,730 [B]_x000d_
bourání stávajících opěr a říms [!96616] = 292,401 [C]_x000d_
celkové množství = 424,649</t>
  </si>
  <si>
    <t>014131</t>
  </si>
  <si>
    <t>POPLATKY ZA SKLÁDKU TYP S-NO (NEBEZPEČNÝ ODPAD)</t>
  </si>
  <si>
    <t>Odstraněná stávající hydroizolace.</t>
  </si>
  <si>
    <t>plocha izolace [!97817] = 931,425 [A]_x000d_
objem 0.015*A = 13,971 [B]</t>
  </si>
  <si>
    <t>Ověření polohy předpínací výztuže před vrtáním otvorů pro vlepení výztuže.</t>
  </si>
  <si>
    <t>029412</t>
  </si>
  <si>
    <t>OSTATNÍ POŽADAVKY - VYPRACOVÁNÍ MOSTNÍHO LISTU</t>
  </si>
  <si>
    <t>Mostní list ve formátu .pdf a .png včetně zadání do BMS. Vč. určení zatížitelnosti mostu na základě skutečného provedení stavby.</t>
  </si>
  <si>
    <t>02953</t>
  </si>
  <si>
    <t>OSTATNÍ POŽADAVKY - HLAVNÍ MOSTNÍ PROHLÍDKA</t>
  </si>
  <si>
    <t>Provedena nezávislou osobou, včetně zapracování do BMS.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</si>
  <si>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</si>
  <si>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1</t>
  </si>
  <si>
    <t>Zemní práce</t>
  </si>
  <si>
    <t>11120</t>
  </si>
  <si>
    <t>ODSTRANĚNÍ KŘOVIN</t>
  </si>
  <si>
    <t>M2</t>
  </si>
  <si>
    <t>Odstranění náletových dřevin v nutném rozsahu. Vč. likvidace.</t>
  </si>
  <si>
    <t>odhad 4*50 = 200,000 [A]</t>
  </si>
  <si>
    <t>Položka zahrnuje:
- odstranění křovin a stromů do průměru 100 mm
- dopravu dřevin bez ohledu na vzdálenost
- spálení na hromadách nebo štěpkování
Položka nezahrnuje:
- x</t>
  </si>
  <si>
    <t>11332</t>
  </si>
  <si>
    <t>ODSTRANĚNÍ PODKLADŮ ZPEVNĚNÝCH PLOCH Z KAMENIVA NESTMELENÉHO</t>
  </si>
  <si>
    <t>Podkladní vrstvy vozovky na předpolích.</t>
  </si>
  <si>
    <t>u opěry O1 11.5*8.0*0.3 = 27,600 [A]_x000d_
u opěry O4 11.1*8.0*0.3 = 26,640 [B]_x000d_
celkové množství = 54,240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</si>
  <si>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</si>
  <si>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</si>
  <si>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</si>
  <si>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Asfaltová vozovka na mostě a na předpolích. Vč. likvidace odpadu (vyfrézovaného materiálu).</t>
  </si>
  <si>
    <t>obrusná vrstva u upěry O1 18.2*7.5*0.04 = 5,460 [A]_x000d_
ložná vrstva u opěry O1 14.3*7.7*0.06 = 6,607 [B]_x000d_
podkladní vrstva u opěry O1 11.3*7.9*0.05 = 4,464 [C]_x000d_
obrusná vrstva u upěry O4 17.8*7.5*0.04 = 5,340 [D]_x000d_
ložná vrstva u opěry O4 13.9*7.7*0.06 = 6,422 [E]_x000d_
podkladní vrstva u opěry O4 10.9*7.9*0.05 = 4,306 [F]_x000d_
obrusná vrstva na mostě 66.7*7.5*0.05 = 25,013 [G]_x000d_
ochranná vrstva na mostě 66.7*7.5*0.035 = 17,509 [H]_x000d_
celkové množství = 75,121</t>
  </si>
  <si>
    <t>12110</t>
  </si>
  <si>
    <t>SEJMUTÍ ORNICE NEBO LESNÍ PŮDY</t>
  </si>
  <si>
    <t>Sejmutí ornice s odvozem na mezideponii.</t>
  </si>
  <si>
    <t>plocha sejmutí ornice [!F001] = 40,000 [A]</t>
  </si>
  <si>
    <t xml:space="preserve">Položka zahrnuje:
- sejmutí ornice bez ohledu na tloušťku vrstvy
-  její vodorovnou dopravu
Položka nezahrnuje:
- uložení na trvalou skládku</t>
  </si>
  <si>
    <t>12573</t>
  </si>
  <si>
    <t>VYKOPÁVKY ZE ZEMNÍKŮ A SKLÁDEK TŘ. I</t>
  </si>
  <si>
    <t>Natěžení a dovoz ornice z mezideponie._x000d_
Natěžení a dovoz zeminy pro zásyp z líce opěry, pro zásyp pilířů a pro zemní kužely z mezideponie.</t>
  </si>
  <si>
    <t>objem ornice [!F001] = 40,000 [A]_x000d_
zásyp u pilířů P2 a P3 [!17411] = 55,100 [B]_x000d_
obsyp opěr O1 a O4 [!17511] = 398,200 [C]_x000d_
celkové množství = 493,300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</si>
  <si>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</si>
  <si>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12930</t>
  </si>
  <si>
    <t>ČIŠTĚNÍ PŘÍKOPŮ OD NÁNOSU</t>
  </si>
  <si>
    <t>Pročištění stávajícího skluzu podél mostu. Odhad průměrně 0,05 m3/m.</t>
  </si>
  <si>
    <t>50*0.05 = 2,500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</si>
  <si>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</si>
  <si>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</si>
  <si>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</si>
  <si>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Předpoklad 30% výkopů, odvoz na mezideponii nebo na skládku.</t>
  </si>
  <si>
    <t>30% celkových výkopů 0.30*[!F002] = 235,740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</si>
  <si>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</si>
  <si>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13183</t>
  </si>
  <si>
    <t>HLOUBENÍ JAM ZAPAŽ I NEPAŽ TŘ II</t>
  </si>
  <si>
    <t>Předpoklad 70% výkopů, odvoz na mezideponii nebo na skládku.</t>
  </si>
  <si>
    <t>70% celkových výkopů 0.70*[!F002] = 550,060 [A]</t>
  </si>
  <si>
    <t>17120</t>
  </si>
  <si>
    <t>ULOŽENÍ SYPANINY DO NÁSYPŮ A NA SKLÁDKY BEZ ZHUTNĚNÍ</t>
  </si>
  <si>
    <t>Uložení sejmuté ornice na mezideponii._x000d_
Uložení zeminy z výkopů na mezideponii nebo skládku (celkem 100% výkopů).</t>
  </si>
  <si>
    <t>ornice [!F001] = 40,000 [A]_x000d_
výkop [!F002] = 785,800 [B]_x000d_
celkové množství = 825,800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</si>
  <si>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</si>
  <si>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</si>
  <si>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</si>
  <si>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Lokální rozšíření krajnice před mostem.</t>
  </si>
  <si>
    <t>2*9.8*2.1 = 41,160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</si>
  <si>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</si>
  <si>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</si>
  <si>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</si>
  <si>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Zásyp základů pilířů._x000d_
Bude použita zemina z mezideponie.</t>
  </si>
  <si>
    <t>u pilíře P2 1.8*14.5 = 26,100 [A]_x000d_
u pilíře P3 2.0*14.5 = 29,000 [B]_x000d_
celkové množství = 55,100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</si>
  <si>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</si>
  <si>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17511</t>
  </si>
  <si>
    <t>OBSYP POTRUBÍ A OBJEKTŮ SE ZHUTNĚNÍM</t>
  </si>
  <si>
    <t>Zemní kužely a obsyp před opěrami._x000d_
Bude použita zemina z mezideponie.</t>
  </si>
  <si>
    <t>u opěry O1 3.0*13.8+2*35.0*1.3+1.2*1.5*(17.0+17.0+12.0+14.0) = 240,400 [A]_x000d_
u opěry O4 2.5*14.8+2*29.0*1.4+1.2*1.5*(14.0+8.0) = 157,800 [B]_x000d_
celkové množství = 398,200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</si>
  <si>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</si>
  <si>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18130</t>
  </si>
  <si>
    <t>ÚPRAVA PLÁNĚ BEZ ZHUTNĚNÍ</t>
  </si>
  <si>
    <t>Úprava pláně v místě rozprostření ornice.</t>
  </si>
  <si>
    <t>objem rozprostřené ornice [!F001] = 40,000 [A]_x000d_
plocha rozprostřené ornice A/0.2 = 200,000 [B]</t>
  </si>
  <si>
    <t xml:space="preserve">Položka zahrnuje:
-  úpravu pláně včetně vyrovnání výškových rozdílů
Položka nezahrnuje:
- x</t>
  </si>
  <si>
    <t>18220</t>
  </si>
  <si>
    <t>ROZPROSTŘENÍ ORNICE VE SVAHU</t>
  </si>
  <si>
    <t>Ornice z mezideponie v tl. cca 200 mm.</t>
  </si>
  <si>
    <t>objem ornice [!F001] = 40,000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</si>
  <si>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</si>
  <si>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</si>
  <si>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</si>
  <si>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Založení trávníku na rozprostřené ornici.</t>
  </si>
  <si>
    <t>objem rozprostření ornice [!F001] = 40,000 [A]_x000d_
plocha rozprostření ornice A/0.2 = 200,000 [B]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</si>
  <si>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</si>
  <si>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</si>
  <si>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</si>
  <si>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Celkem 3x pokosení se shrabáním, naložení shrabků na dopravní prostředek, s dovozem a se složením.</t>
  </si>
  <si>
    <t>objem rozprostřené ornice [!F001] = 40,000 [A]_x000d_
plocha trávníku A/0.2 = 200,000 [B]_x000d_
celkem 3 ošetření 3*B = 600,000 [C]</t>
  </si>
  <si>
    <t>Položka zahrnuje:
- pokosení se shrabáním, naložení shrabků na dopravní prostředek, s odvozem a se složením, to vše bez ohledu na sklon terénu
- nutné zalití a hnojení
Položka nezahrnuje:
- x</t>
  </si>
  <si>
    <t>183511</t>
  </si>
  <si>
    <t>CHEMICKÉ ODPLEVELENÍ CELOPLOŠNÉ</t>
  </si>
  <si>
    <t>Chemické odplevelení na rozprostřené ornici.</t>
  </si>
  <si>
    <t>Položka zahrnuje:
- celoplošný postřik a chemickou likvidace nežádoucích rostlin nebo jejích částí a zabránění jejich dalšímu růstu na urovnaném volném terénu
Položka nezahrnuje:
- x</t>
  </si>
  <si>
    <t>18600</t>
  </si>
  <si>
    <t>ZALÉVÁNÍ VODOU</t>
  </si>
  <si>
    <t>0,003 m3/m2/týden po dobu 4 týdnů.</t>
  </si>
  <si>
    <t>objem rozprostřené ornice [!F001] = 40,000 [A]_x000d_
plocha trávníku A/0.2 = 200,000 [B]_x000d_
objem vody celkem 4*0.003*B = 2,400 [C]</t>
  </si>
  <si>
    <t>Položka zahrnuje
- veškerý materiál, výrobky a polotovary, včetně mimostaveništní a vnitrostaveništní dopravy (rovněž přesuny), včetně naložení a složení, případně s uložením
Položka nezahrnuje:
- x</t>
  </si>
  <si>
    <t>18710</t>
  </si>
  <si>
    <t>OŠETŘENÍ ORNICE NA SKLÁDCE</t>
  </si>
  <si>
    <t>Ošetření ornice na mezideponii.</t>
  </si>
  <si>
    <t>objem sejmuté ornice [!F001] = 40,000 [A]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</si>
  <si>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</si>
  <si>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2</t>
  </si>
  <si>
    <t>Základy</t>
  </si>
  <si>
    <t>21341</t>
  </si>
  <si>
    <t>DRENÁŽNÍ VRSTVY Z PLASTBETONU (PLASTMALTY)</t>
  </si>
  <si>
    <t>Drenážní polymerbeton v ose odvodnění, okolo odvodňovačů a okolo trubiček odvodnění izolace (viz VL4 05/2015 406.12a)._x000d_
Žebra z drenážního polymerbetonu podél mostních závěrů, pokud je sklon mostu směrem k mostnímu závěru.</t>
  </si>
  <si>
    <t>podél římsy na mostě 2*(0.15*0.035*66.3+6*0.7*0.5*0.035+3*0.6*0.4*0.065) = 0,937 [A]_x000d_
u mostních závěrů 3*(0.10*0.035*8.1) = 0,085 [B]_x000d_
celkové množství = 1,022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</si>
  <si>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</si>
  <si>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261916</t>
  </si>
  <si>
    <t>VRTY PRO KOTV, INJEKT, MIKROPIL NA POVR TŘ V A VI D DO 80MM</t>
  </si>
  <si>
    <t>M</t>
  </si>
  <si>
    <t>Vrty do stávající konstrukce pro trubičky odvodnění izolace.</t>
  </si>
  <si>
    <t>6*(0.35+0.15) = 3,000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</si>
  <si>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</si>
  <si>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26194</t>
  </si>
  <si>
    <t>VRTY PRO KOTV, INJEKT, MIKROPIL NA POVR TŘ V A VI D DO 200MM</t>
  </si>
  <si>
    <t>Vrty do stávající konstrukce pro svody z odvodňovačů.</t>
  </si>
  <si>
    <t>12*(0.12+0.12) = 2,880 [A]</t>
  </si>
  <si>
    <t>281451</t>
  </si>
  <si>
    <t>INJEKTOVÁNÍ NÍZKOTLAKÉ Z CEMENTOVÉ MALTY NA POVRCHU</t>
  </si>
  <si>
    <t>Doinjektování prostoru mezi obetonávkou pilířů a stávajícím stativem. Vč. zabetonovaných trubiček pro injektáž.</t>
  </si>
  <si>
    <t>objem injektáže 2*18.0*0.05 = 1,800 [A]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</si>
  <si>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</si>
  <si>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285392</t>
  </si>
  <si>
    <t>DODATEČNÉ KOTVENÍ VLEPENÍM BETONÁŘSKÉ VÝZTUŽE D DO 16MM DO VRTŮ</t>
  </si>
  <si>
    <t>Přikotvení obetonávky pilíře ke stávající spodní stavbě._x000d_
Dodání výztuže je součástí položky 334365.</t>
  </si>
  <si>
    <t>pilíř P2 (podle přílohy č. D.1.2.2.14, pol. 207) 324 = 324,000 [A]_x000d_
pilíř P3 (podle přílohy č. D.1.2.2.15, pol. 307) 324 = 324,000 [B]_x000d_
celkové množství = 648,000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</si>
  <si>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</si>
  <si>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Spřažení nové betonové desky se stávajícími prefabrikovanými nosníky._x000d_
Dodání výztuže je součástí položky 421365.</t>
  </si>
  <si>
    <t>podle přílohy č. D.1.2.2.17, pol. 501 4720 = 4720,000 [A]</t>
  </si>
  <si>
    <t>Kotvení nové římsy do stávajícího křídla._x000d_
Dodání výztuže je součástí položky 317365.</t>
  </si>
  <si>
    <t>podle přílohy č. D.1.2.2.18, pol. 601 240 = 240,000 [A]</t>
  </si>
  <si>
    <t>285393</t>
  </si>
  <si>
    <t>DODATEČNÉ KOTVENÍ VLEPENÍM BETONÁŘSKÉ VÝZTUŽE D DO 20MM DO VRTŮ</t>
  </si>
  <si>
    <t>Kotvení nové opěry do stávajícího základu._x000d_
Dodání výztuže je součástí položky 333365.</t>
  </si>
  <si>
    <t>opěra O1 (podle přílohy č. D.1.2.2.13, pol. 101) 206 = 206,000 [A]_x000d_
opěra O4 (podle přílohy č. D.1.2.2.16, pol. 401) 198 = 198,000 [B]_x000d_
celkové množství = 404,000</t>
  </si>
  <si>
    <t>pilíř P2 (podle přílohy č. D.1.2.2.14, pol. 201) 260 = 260,000 [A]_x000d_
pilíř P3 (podle přílohy č. D.1.2.2.15, pol. 301) 260 = 260,000 [B]_x000d_
celkové množství = 520,000</t>
  </si>
  <si>
    <t>28999</t>
  </si>
  <si>
    <t>OPLÁŠTĚNÍ (ZPEVNĚNÍ) Z FÓLIE</t>
  </si>
  <si>
    <t>Těsnící fólie v přechodové oblasti.</t>
  </si>
  <si>
    <t>u opěry O1 2.0*9.5 = 19,000 [A]_x000d_
u opěry O4 2.2*9.5 = 20,900 [B]_x000d_
celkové množství = 39,900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</si>
  <si>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</si>
  <si>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</si>
  <si>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</si>
  <si>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31717</t>
  </si>
  <si>
    <t>KOVOVÉ KONSTRUKCE PRO KOTVENÍ ŘÍMSY</t>
  </si>
  <si>
    <t>KG</t>
  </si>
  <si>
    <t>Kotevní prvky pro římsu._x000d_
Odhad 6 kg/ks.</t>
  </si>
  <si>
    <t>počet kotev 210 = 210,000 [A]_x000d_
hmotnost 6*A = 1260,000 [B]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</si>
  <si>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</si>
  <si>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</si>
  <si>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</si>
  <si>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ŽB římsy, specifikace betonu viz TZ.</t>
  </si>
  <si>
    <t>objem říms 0.78*(85.2+84.5) = 132,366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</si>
  <si>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</si>
  <si>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</si>
  <si>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</si>
  <si>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T</t>
  </si>
  <si>
    <t>Výztuž říms.</t>
  </si>
  <si>
    <t>podle přílohy č. D.1.2.2.18 17.40 = 17,400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</si>
  <si>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</si>
  <si>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</si>
  <si>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</si>
  <si>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>Nové ŽB opěry, specifikace betonu viz TZ.</t>
  </si>
  <si>
    <t>opěra O1 6.25*11.84 = 74,000 [A]_x000d_
opěra O2 6.25*11.84 = 74,000 [B]_x000d_
celkové množství = 148,000</t>
  </si>
  <si>
    <t>333365</t>
  </si>
  <si>
    <t>VÝZTUŽ MOSTNÍCH OPĚR A KŘÍDEL Z OCELI 10505, B500B</t>
  </si>
  <si>
    <t>Výztuž opěr.</t>
  </si>
  <si>
    <t>podle přílohy č. D.1.2.2.13 6.83 = 6,830 [A]_x000d_
podle přílohy č. D.1.2.2.16 6.60 = 6,600 [B]_x000d_
celkové množství = 13,430</t>
  </si>
  <si>
    <t>334325</t>
  </si>
  <si>
    <t>MOSTNÍ PILÍŘE A STATIVA ZE ŽELEZOVÉHO BETONU DO C30/37 (B37)</t>
  </si>
  <si>
    <t>Obetonování pilířů, specifikace betonu viz TZ.</t>
  </si>
  <si>
    <t>pilíř P2 15.6*8.0 = 124,800 [A]_x000d_
pilíř P3 15.6*8.0 = 124,800 [B]_x000d_
celkové množství = 249,600</t>
  </si>
  <si>
    <t>334365</t>
  </si>
  <si>
    <t>VÝZTUŽ MOSTNÍCH PILÍŘŮ A STATIV Z OCELI 10505, B500B</t>
  </si>
  <si>
    <t>Výztuž obetonávky pilířů.</t>
  </si>
  <si>
    <t>podle přílohy č. D.1.2.2.14 7.64 = 7,640 [A]_x000d_
podle přílohy č. D.1.2.2.15 7.64 = 7,640 [B]_x000d_
celkové množství = 15,280</t>
  </si>
  <si>
    <t>4</t>
  </si>
  <si>
    <t>Vodorovné konstrukce</t>
  </si>
  <si>
    <t>421325</t>
  </si>
  <si>
    <t>MOSTNÍ NOSNÉ DESKOVÉ KONSTRUKCE ZE ŽELEZOBETONU C30/37</t>
  </si>
  <si>
    <t>Nová ŽB roznášecí deska, specifikace betonu viz TZ.</t>
  </si>
  <si>
    <t>objem spřažené desky 1.90*(18.2+30.1+18.3) = 126,540 [A]</t>
  </si>
  <si>
    <t>421365</t>
  </si>
  <si>
    <t>VÝZTUŽ MOSTNÍ DESKOVÉ KONSTRUKCE Z OCELI 10505</t>
  </si>
  <si>
    <t>Výztuž roznášecí desky.</t>
  </si>
  <si>
    <t>podle přílohy č. D.1.2.2.17 26.48 = 26,480 [A]</t>
  </si>
  <si>
    <t>421368</t>
  </si>
  <si>
    <t>VÝZTUŽ MOSTNÍ NOSNÉ DESKOVÉ KONSTR ZE SVAŘ SÍTÍ</t>
  </si>
  <si>
    <t>podle přílohy č. D.1.2.2.17 8.95 = 8,950 [A]</t>
  </si>
  <si>
    <t>425224</t>
  </si>
  <si>
    <t>SYNCHR ZVED MOST POLE Š DO 14M HMOT DO 400T NA VÝŠ PŘES 1,5M</t>
  </si>
  <si>
    <t>Zvedání krajních polí.</t>
  </si>
  <si>
    <t>krajní pole 2 = 2,000 [A]</t>
  </si>
  <si>
    <t xml:space="preserve">Položka zahrnuje:
-  zvednutí nosné konstrukce synchronizovaným postupem a takovým počtem zvedacích mechanizmů, aby nedošlo k poškození zvedané konstrukce
-  následně pak její spuštění obdobným způsobem
- montáž, údržbu a demontáž pomocných konstrukcí, např. podpěrnou skruž a její základové prvky
- zvedací mechanizmy zajišťující synchronizaci
- nutné podložky pro opakování pracovních fází zvedání a pod.
Položka nezahrnuje:
- x</t>
  </si>
  <si>
    <t>425234</t>
  </si>
  <si>
    <t>SYNCHR ZVED MOST POLE Š DO 14M HM PŘES 400T NA VÝŠ PŘES 1,5M</t>
  </si>
  <si>
    <t>Zvedání středního pole.</t>
  </si>
  <si>
    <t>střední pole 1 = 1,000 [A]</t>
  </si>
  <si>
    <t>428400</t>
  </si>
  <si>
    <t>MOSTNÍ LOŽISKA Z OCELI (OCELOLITINY) - ÚDRŽBA</t>
  </si>
  <si>
    <t>Repase původních ložisek - popis viz TZ.</t>
  </si>
  <si>
    <t>počet ložisek 8*6 = 48,000 [A]</t>
  </si>
  <si>
    <t>Položka zahrnuje: 
- úpravu stávajících ložisek předepsanou v zadávací dokumentaci
- lešení a podpěrné konstrukce
- nastavení ložisek a odborná prohlídka
- dočasné zpevnění nebo naopak dočasné uvolnění ložisek
Položka nezahrnuje:
- x</t>
  </si>
  <si>
    <t>434125</t>
  </si>
  <si>
    <t>SCHODIŠŤOVÉ STUPNĚ, Z DÍLCŮ ŽELEZOBETON DO C30/37</t>
  </si>
  <si>
    <t>Služební schodiště.</t>
  </si>
  <si>
    <t>objem stupňů (0.18*0.40*0.75)*(78+69) = 7,938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</si>
  <si>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</si>
  <si>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451311</t>
  </si>
  <si>
    <t>PODKL A VÝPLŇ VRSTVY Z PROST BET DO C8/10</t>
  </si>
  <si>
    <t>Podkladní beton pod vývařišti a pod rubovou drenáží.</t>
  </si>
  <si>
    <t>pod vývařišti 2*2.6*1.9*0.15 = 1,482 [A]_x000d_
pod rubovou drenáží 2*0.2*10.5 = 4,200 [B]_x000d_
celkové množství = 5,682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</si>
  <si>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</si>
  <si>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</si>
  <si>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</si>
  <si>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Podkladní beton pod schodištěm a pod odlážděním.</t>
  </si>
  <si>
    <t>lože pod schodištěm 0.15*0.75*1.2*1.3*(22.0+25.1) = 8,266 [A]_x000d_
lože pod odlážděním 0.15*1.2*1.3*(31.7+21.8+21.9+15.0)+0.15*(3.7+3.9)*12.1 = 34,948 [B]_x000d_
lože pod zádlažbou 0.15*(13.0+15.8+12.6+9.7) = 7,665 [C]_x000d_
lože ve vývařišti 2*0.15*1.15*1.65 = 0,569 [D]_x000d_
lože pod odlážením u polních sjezdů 0.15*1.2*1.3*(5.5+5.5+4.5+4.8) = 4,750 [E]_x000d_
celkové množství = 56,198</t>
  </si>
  <si>
    <t>45157</t>
  </si>
  <si>
    <t>PODKLADNÍ A VÝPLŇOVÉ VRSTVY Z KAMENIVA TĚŽENÉHO</t>
  </si>
  <si>
    <t>Výplň vsakovacích jímek.</t>
  </si>
  <si>
    <t>výplň jímky 3*3.14*0.85*0.85*1.5 = 10,209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</si>
  <si>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</si>
  <si>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45850</t>
  </si>
  <si>
    <t>VÝPLŇ ZA OPĚRAMI A ZDMI Z KAMENIVA</t>
  </si>
  <si>
    <t>Zásyp základu za opěrou.</t>
  </si>
  <si>
    <t>opěra O1 0.50*9.5 = 4,750 [A]_x000d_
opěra O4 0.65*9.5 = 6,175 [B]_x000d_
celkové množství = 10,925</t>
  </si>
  <si>
    <t>Štěrkopísek v přechodové oblasti pro uložení těsnící folie.</t>
  </si>
  <si>
    <t>opěra O1 0.45*9.5 = 4,275 [A]_x000d_
opěra O4 0.55*9.5 = 5,225 [B]_x000d_
celkové množství = 9,500</t>
  </si>
  <si>
    <t>Ochranný zásyp za opěrou s drenážní funkcí.</t>
  </si>
  <si>
    <t>opěra O1 0.80*9.5 = 7,600 [A]_x000d_
opěra O4 0.80*9.5 = 7,600 [B]_x000d_
celkové množství = 15,200</t>
  </si>
  <si>
    <t>Zásyp za opěrou z propustného a nenamrzavého materiálu.</t>
  </si>
  <si>
    <t>opěra O1 6.8*9.5 = 64,600 [A]_x000d_
opěra O4 7.8*9.5 = 74,100 [B]_x000d_
celkové množství = 138,700</t>
  </si>
  <si>
    <t>45860</t>
  </si>
  <si>
    <t>VÝPLŇ ZA OPĚRAMI A ZDMI Z MEZEROVITÉHO BETONU</t>
  </si>
  <si>
    <t>Samostatný přechodový klín ze stejnozrnného mezerovitého betonu podle ČSN 73 6124-2.</t>
  </si>
  <si>
    <t>opěra O1 6.5*9.5 = 61,750 [A]_x000d_
opěra O4 7.2*9.5 = 68,400 [B]_x000d_
celkové množství = 130,150</t>
  </si>
  <si>
    <t>Položka zahrnuje:
 - dodávku mezerovitého betonu a jeho uložení se zhutněním
- včetně mimostaveništní a vnitrostaveništní dopravy (rovněž přesuny)
Položka nezahrnuje:
- x</t>
  </si>
  <si>
    <t>465115</t>
  </si>
  <si>
    <t>DLAŽBY Z DÍLCŮ BETON DO C30/37</t>
  </si>
  <si>
    <t>Obnova dlažby pod mostem v místě výkopů opěry.</t>
  </si>
  <si>
    <t>dlažba pod mostem (před opěrou) 0.06*(3.7+3.9)*12.1 = 5,518 [A]</t>
  </si>
  <si>
    <t>Položka zahrnuje:
- nutné zemní práce (svahování, úpravu pláně a pod.)
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podklad pod dlažbu, vykazuje se samostatně položkami SD 45</t>
  </si>
  <si>
    <t>465512</t>
  </si>
  <si>
    <t>DLAŽBY Z LOMOVÉHO KAMENE NA MC</t>
  </si>
  <si>
    <t>Dlažba z lomového kamene.</t>
  </si>
  <si>
    <t>odláždění svahu 0.20*1.2*(31.7+21.8+21.9+15.0) = 21,696 [A]_x000d_
zádlažba 0.20*(13.0+15.8+12.6+9.7) = 10,220 [B]_x000d_
dlažba ve vývařišti 2*0.20*1.15*1.65 = 0,759 [C]_x000d_
odlážení u polních sjezdů 0.20*1.2*(5.5+5.5+4.5+4.8) = 4,872 [D]_x000d_
celkové množství = 37,547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</si>
  <si>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</si>
  <si>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</si>
  <si>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</si>
  <si>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56330</t>
  </si>
  <si>
    <t>VOZOVKOVÉ VRSTVY ZE ŠTĚRKODRTI</t>
  </si>
  <si>
    <t>Vozovkové vrstvy ze štěrkodrti na předpolích a v místě nových polních sjezdů._x000d_
POZN.: Fakturace bude probíhat na základě skutečnosti. Pro fakturaci bude provedeno přesné zaměření každé vozovkové vrstvy zvlášť (včetně tloušťky) v souladu s TKP 1.</t>
  </si>
  <si>
    <t>u opěry O1 2*11.5*8.0 = 184,000 [A]_x000d_
u opěry O4 2*11.1*8.0 = 177,600 [B]_x000d_
polní sjezdy 2*6.4*(2.3+2.0+2.0+2.3) = 110,080 [C]_x000d_
objem (A+B+C)*0.15 = 70,752 [D]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</si>
  <si>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</si>
  <si>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56960</t>
  </si>
  <si>
    <t>ZPEVNĚNÍ KRAJNIC Z RECYKLOVANÉHO MATERIÁLU</t>
  </si>
  <si>
    <t>Zpevnění krajnic před mostem._x000d_
POZN.: Fakturace bude probíhat na základě skutečnosti. Pro fakturaci bude provedeno přesné zaměření každé vozovkové vrstvy zvlášť (včetně tloušťky) v souladu s TKP 1.</t>
  </si>
  <si>
    <t>celkové množství 4*9.8*1.2 = 47,040 [A]_x000d_
objem A*0.15 = 7,056 [B]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</si>
  <si>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</si>
  <si>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</si>
  <si>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</si>
  <si>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Infiltrační postřik 0,80 kg/m2.</t>
  </si>
  <si>
    <t>u opěry O1 11.5*8.0 = 92,000 [A]_x000d_
u opěry O4 11.1*8.0 = 88,800 [B]_x000d_
na polních sjezdech 6.4*(2.3+2.0+2.0+2.3) = 55,040 [C]_x000d_
celkové množství = 235,840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</si>
  <si>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</si>
  <si>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</si>
  <si>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</si>
  <si>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Spojovací postřik 0,30 kg/m2.</t>
  </si>
  <si>
    <t>plocha obrusné vrstvy mimo most [!574A33] = 13,104 [A]_x000d_
plocha obrusné vrstvy na mostě [!574A34] = 500,250 [B]_x000d_
plocha ložné vrstvy na mostě [!574C46] = 500,250 [C]_x000d_
plocha ložné vrstvy mimo most [!574C56] = 217,140 [D]_x000d_
celkové množství = 1230,744</t>
  </si>
  <si>
    <t>574A03</t>
  </si>
  <si>
    <t>ASFALTOVÝ BETON PRO OBRUSNÉ VRSTVY ACO 11</t>
  </si>
  <si>
    <t>Obrusná vrstva na předpolích._x000d_
POZN.: Fakturace bude probíhat na základě skutečnosti. Pro fakturaci bude provedeno přesné zaměření každé asfaltové vrstvy zvlášť (včetně tloušťky) v souladu s TKP 1.</t>
  </si>
  <si>
    <t>u opěry O1 18.2*7.5 = 136,500 [A]_x000d_
u opěry O4 17.8*7.5 = 133,500 [B]_x000d_
polní sjezdy 6.0*(2.8+2.0+2.0+2.8) = 57,600 [C]_x000d_
objem (A+B+C)*0.04 = 13,104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</si>
  <si>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</si>
  <si>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574A04</t>
  </si>
  <si>
    <t>ASFALTOVÝ BETON PRO OBRUSNÉ VRSTVY ACO 11+</t>
  </si>
  <si>
    <t>Obrusná vrstva na mostě._x000d_
POZN.: Fakturace bude probíhat na základě skutečnosti. Pro fakturaci bude provedeno přesné zaměření každé asfaltové vrstvy zvlášť (včetně tloušťky) v souladu s TKP 1.</t>
  </si>
  <si>
    <t>obrusná vrstva na mostě 7.5*66.7*0.04 = 20,010 [A]</t>
  </si>
  <si>
    <t>574C06</t>
  </si>
  <si>
    <t>ASFALTOVÝ BETON PRO LOŽNÍ VRSTVY ACL 16+, 16S</t>
  </si>
  <si>
    <t>Ložná vrstva na mostě._x000d_
POZN.: Fakturace bude probíhat na základě skutečnosti. Pro fakturaci bude provedeno přesné zaměření každé asfaltové vrstvy zvlášť (včetně tloušťky) v souladu s TKP 1.</t>
  </si>
  <si>
    <t>ložná vrstva na mostě 7.5*66.7*0.05 = 25,013 [A]</t>
  </si>
  <si>
    <t>Ložná vrstva na předpolích._x000d_
POZN.: Fakturace bude probíhat na základě skutečnosti. Pro fakturaci bude provedeno přesné zaměření každé asfaltové vrstvy zvlášť (včetně tloušťky) v souladu s TKP 1.</t>
  </si>
  <si>
    <t>u opěry O1 14.3*7.7 = 110,110 [A]_x000d_
u opěry O4 13.9*7.7 = 107,030 [B]_x000d_
objem (A+B)*0.06 = 13,028 [C]</t>
  </si>
  <si>
    <t>574E06</t>
  </si>
  <si>
    <t>ASFALTOVÝ BETON PRO PODKLADNÍ VRSTVY ACP 16+, 16S</t>
  </si>
  <si>
    <t>Podkladní vrstva na předpolích._x000d_
POZN.: Fakturace bude probíhat na základě skutečnosti. Pro fakturaci bude provedeno přesné zaměření každé asfaltové vrstvy zvlášť (včetně tloušťky) v souladu s TKP 1.</t>
  </si>
  <si>
    <t>u opěry O1 11.3*7.9 = 89,270 [A]_x000d_
u opěry O4 10.9*7.9 = 86,110 [B]_x000d_
objem (A+B)*0.05 = 8,769 [C]</t>
  </si>
  <si>
    <t>Podkladní vrstva v místě nových polních sjezdů._x000d_
POZN.: Fakturace bude probíhat na základě skutečnosti. Pro fakturaci bude provedeno přesné zaměření každé asfaltové vrstvy zvlášť (včetně tloušťky) v souladu s TKP 1.</t>
  </si>
  <si>
    <t>polní sjezdy 6.2*(2.3+2.0+2.0+2.3) = 53,320 [A]_x000d_
objem A*0.07 = 3,732 [B]</t>
  </si>
  <si>
    <t>575C03</t>
  </si>
  <si>
    <t>LITÝ ASFALT MA IV (OCHRANA MOSTNÍ IZOLACE) 11</t>
  </si>
  <si>
    <t>Ochrana izolace na mostě._x000d_
POZN.: Fakturace bude probíhat na základě skutečnosti. Pro fakturaci bude provedeno přesné zaměření každé asfaltové vrstvy zvlášť (včetně tloušťky) v souladu s TKP 1.</t>
  </si>
  <si>
    <t>ochrana izolace na mostě 7.5*66.7 = 500,250 [A]_x000d_
objem A*0.035 = 17,509 [B]</t>
  </si>
  <si>
    <t>57621</t>
  </si>
  <si>
    <t>POSYP KAMENIVEM DRCENÝM 5KG/M2</t>
  </si>
  <si>
    <t>Posyp infiltračního postřiku na předpolích a v místě nových polních sjezdů, frakce 2/4 - 3kg/m2.</t>
  </si>
  <si>
    <t>plocha infiltračního postřiku [!572121] = 235,840 [A]</t>
  </si>
  <si>
    <t>Položka zahrnuje:
- dodání kameniva předepsané kvality a zrnitosti
- posyp předepsaným množstvím
Položka nezahrnuje:
- x</t>
  </si>
  <si>
    <t>576413</t>
  </si>
  <si>
    <t>POSYP KAMENIVEM OBALOVANÝM 4KG/M2</t>
  </si>
  <si>
    <t>Posyp litého asfaltu na mostě, předobalená drť frakce 4/8 mm - 2-4 kg/m2.</t>
  </si>
  <si>
    <t>plocha litého asfaltu na mostě [!575C43] = 0,000 [A]</t>
  </si>
  <si>
    <t>Položka zahrnuje:
- dodání obalovaného kameniva předepsané kvality a zrnitosti
- posyp předepsaným množstvím
Položka nezahrnuje:
- x</t>
  </si>
  <si>
    <t>6</t>
  </si>
  <si>
    <t>Úpravy povrchů, podlahy, výplně otvorů</t>
  </si>
  <si>
    <t>62592</t>
  </si>
  <si>
    <t>ÚPRAVA POVRCHU BETONOVÝCH PLOCH A KONSTRUKCÍ - STRIÁŽ</t>
  </si>
  <si>
    <t>Striáž na horním povrchu říms.</t>
  </si>
  <si>
    <t>horní povrch říms 1.3*(85.2+84.5) = 220,610 [A]</t>
  </si>
  <si>
    <t>Položka zahrnuje:
- provedení předepsané úpravy
Položka nezahrnuje:
- x</t>
  </si>
  <si>
    <t>626111</t>
  </si>
  <si>
    <t>REPROFILACE PODHLEDŮ, SVISLÝCH PLOCH SANAČNÍ MALTOU JEDNOVRST TL 10MM</t>
  </si>
  <si>
    <t>S inhibitorem koroze, odhad: 5% plochy NK, 10% plochy SS.</t>
  </si>
  <si>
    <t>5% plochy sanace NK 0.05*[!F004] = 53,028 [A]_x000d_
10% plochy sanace SS 0.10*[!F005] = 14,323 [B]_x000d_
celkové množství = 67,351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</si>
  <si>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</si>
  <si>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626113</t>
  </si>
  <si>
    <t>REPROFILACE PODHLEDŮ, SVISLÝCH PLOCH SANAČNÍ MALTOU JEDNOVRST TL 30MM</t>
  </si>
  <si>
    <t>S inhibitorem koroze, odhad: 2% plochy NK, 10% plochy SS.</t>
  </si>
  <si>
    <t>2% plochy sanace NK 0.02*[!F004] = 21,211 [A]_x000d_
10% plochy sanace SS 0.10*[!F005] = 14,323 [B]_x000d_
celkové množství = 35,534</t>
  </si>
  <si>
    <t>62631</t>
  </si>
  <si>
    <t>SPOJOVACÍ MŮSTEK MEZI STARÝM A NOVÝM BETONEM</t>
  </si>
  <si>
    <t>Spojovací můstek mezi nosníky a novou spřaženou deskou a spojovací můstek pod sanacemi konstrukcí.</t>
  </si>
  <si>
    <t>horní povrch nosníků [!F003] = 789,254 [A]_x000d_
plocha sanace NK [!F004] = 1060,561 [B]_x000d_
plocha sanace SS [!F005] = 143,230 [C]_x000d_
celkové množství = 1993,045</t>
  </si>
  <si>
    <t>62641</t>
  </si>
  <si>
    <t>SJEDNOCUJÍCÍ STĚRKA JEMNOU MALTOU TL CCA 2MM</t>
  </si>
  <si>
    <t>Hydrofobní, protikarbonatační s barevným odstínem - 100% sanovaných ploch.</t>
  </si>
  <si>
    <t>plocha sanace NK [!F004] = 1060,561 [A]_x000d_
plocha sanace SS [!F005] = 143,230 [B]_x000d_
celkové množství = 1203,791</t>
  </si>
  <si>
    <t>62652</t>
  </si>
  <si>
    <t>OCHRANA VÝZTUŽE PŘI NEDOSTATEČNÉM KRYTÍ</t>
  </si>
  <si>
    <t>Pasivace obnažené výztuže (odhad 10% z plochy reprofilace ŽB do 30 mm + 1% z plochy dříků pilířů).</t>
  </si>
  <si>
    <t>reprofilace NK do 30 mm 0.02*[!F004] = 21,211 [A]_x000d_
reprofilace SS do 30 mm 0.10*[!F005] = 14,323 [B]_x000d_
plocha dříků pilířů 6*3.14*0.5*0.5*8.0 = 37,680 [C]_x000d_
celkové množství 0.10*(A+B)+0.01*C = 3,930 [D]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</si>
  <si>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</si>
  <si>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62661</t>
  </si>
  <si>
    <t>INJEKTÁŽ TRHLIN UZAVÍRACÍ</t>
  </si>
  <si>
    <t>Injektáž trhlin na NK, křídlech a stativu pilířů. Odhad.</t>
  </si>
  <si>
    <t>odhad 20 = 20,000 [A]</t>
  </si>
  <si>
    <t>Položka zahrnuje:
- dodávku veškerého materiálu potřebného pro předepsanou úpravu v předepsané kvalitě
- vyčištění trhliny
- provedení vlastní injektáže
- potřebná lešení a podpěrné konstrukce
Položka nezahrnuje:
- x</t>
  </si>
  <si>
    <t>62845</t>
  </si>
  <si>
    <t>SPÁROVÁNÍ STÁVAJÍCÍCH DLAŽEB CEMENT MALTOU</t>
  </si>
  <si>
    <t>Přespárování stávajících dlažeb pod mostem.</t>
  </si>
  <si>
    <t>dlažba u O1 12.5*12.2 = 152,500 [A]_x000d_
dlažba u O4 12.6*12.2 = 153,720 [B]_x000d_
celkové množství = 306,220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</si>
  <si>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</si>
  <si>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7</t>
  </si>
  <si>
    <t>Přidružená stavební výroba</t>
  </si>
  <si>
    <t>711111</t>
  </si>
  <si>
    <t>IZOLACE BĚŽNÝCH KONSTRUKCÍ PROTI ZEMNÍ VLHKOSTI ASFALTOVÝMI NÁTĚRY</t>
  </si>
  <si>
    <t>ALP+2xALN na stávajících křídlech.</t>
  </si>
  <si>
    <t>křídla u opěry O1 (1.0+3.0)*(8.2+7.8) = 64,000 [A]_x000d_
křídla u opěry O4 (1.0+3.0)*(8.3+7.8) = 64,400 [B]_x000d_
celkové množství = 128,400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</si>
  <si>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</si>
  <si>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711112</t>
  </si>
  <si>
    <t>IZOLACE BĚŽNÝCH KONSTRUKCÍ PROTI ZEMNÍ VLHKOSTI ASFALTOVÝMI PÁSY</t>
  </si>
  <si>
    <t>Izolace rubu opěr.</t>
  </si>
  <si>
    <t>opěra O1 4.4*10.5 = 46,200 [A]_x000d_
opěra O4 4.4*10.5 = 46,200 [B]_x000d_
celkové množství = 92,400</t>
  </si>
  <si>
    <t>711442</t>
  </si>
  <si>
    <t>IZOLACE MOSTOVEK CELOPLOŠNÁ ASFALTOVÝMI PÁSY S PEČETÍCÍ VRSTVOU</t>
  </si>
  <si>
    <t>Izolace mostovky.</t>
  </si>
  <si>
    <t>plocha izolace 11.85*68.5 = 811,725 [A]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</si>
  <si>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</si>
  <si>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711502</t>
  </si>
  <si>
    <t>OCHRANA IZOLACE NA POVRCHU ASFALTOVÝMI PÁSY</t>
  </si>
  <si>
    <t>Ochrana izolace pod římsou.</t>
  </si>
  <si>
    <t>plocha ochrany 2*2.5*68.5 = 342,500 [A]</t>
  </si>
  <si>
    <t>Položka zahrnuje:
- dodání předepsaného ochranného materiálu
- zřízení ochrany izolace
Položka nezahrnuje:
- x</t>
  </si>
  <si>
    <t>711509</t>
  </si>
  <si>
    <t>OCHRANA IZOLACE NA POVRCHU TEXTILIÍ</t>
  </si>
  <si>
    <t>Ochrana izolace na rubu opěry a křídel - geotextilie min. 700 g/m2.</t>
  </si>
  <si>
    <t>izolace křídel [!711111] = 128,400 [A]_x000d_
izolace opěr [!711112] = 92,400 [B]_x000d_
celkové množství = 220,800</t>
  </si>
  <si>
    <t>78382</t>
  </si>
  <si>
    <t>NÁTĚRY BETON KONSTR TYP S2 (OS-B)</t>
  </si>
  <si>
    <t>Ochranný nátěr NK.</t>
  </si>
  <si>
    <t>plocha nátěru 2*0.60*66.7 = 80,040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</si>
  <si>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</si>
  <si>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</si>
  <si>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</si>
  <si>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římsy (část).</t>
  </si>
  <si>
    <t>plcoha nátěru 0.3*(85.2+84.5) = 50,910 [A]</t>
  </si>
  <si>
    <t>8</t>
  </si>
  <si>
    <t>Potrubí</t>
  </si>
  <si>
    <t>87426</t>
  </si>
  <si>
    <t>POTRUBÍ Z TRUB PLAST ODPAD DN DO 80MM</t>
  </si>
  <si>
    <t>Žlábek u úložných prahů opěr - 1/2 tr. PE DN 75/4,3mm.</t>
  </si>
  <si>
    <t>délka žlábku 2*13.5 = 27,000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</si>
  <si>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</si>
  <si>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87434</t>
  </si>
  <si>
    <t>POTRUBÍ Z TRUB PLASTOVÝCH ODPADNÍCH DN DO 200MM</t>
  </si>
  <si>
    <t>Napojení podélného svodu do vsakovací jímky a bezpečnostní přepad.</t>
  </si>
  <si>
    <t>u opěry O1 21.5+16.0+19.0+16.0 = 72,500 [A]_x000d_
u opěry O4 19.5+18.5+2.0 = 40,000 [B]_x000d_
celkové množství = 112,500</t>
  </si>
  <si>
    <t>875342</t>
  </si>
  <si>
    <t>POTRUBÍ DREN Z TRUB PLAST DN DO 200MM DĚROVANÝCH</t>
  </si>
  <si>
    <t>Rubová drenáž z HDPE DN 160.</t>
  </si>
  <si>
    <t>délka drenáže 2*10.5 = 21,000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</si>
  <si>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</si>
  <si>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87627</t>
  </si>
  <si>
    <t>CHRÁNIČKY Z TRUB PLASTOVÝCH DN DO 100MM</t>
  </si>
  <si>
    <t>Chráničky v římse, vč. zatahovacích šachet.</t>
  </si>
  <si>
    <t>celkové množství 2*(95.2+94.5) = 379,400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</si>
  <si>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</si>
  <si>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87634</t>
  </si>
  <si>
    <t>CHRÁNIČKY Z TRUB PLASTOVÝCH DN DO 200MM</t>
  </si>
  <si>
    <t>Vyústění rubové drenáže skrz opěru.</t>
  </si>
  <si>
    <t>délka vyústění 2*2.5 = 5,000 [A]</t>
  </si>
  <si>
    <t>87644</t>
  </si>
  <si>
    <t>CHRÁNIČKY Z TRUB PLASTOVÝCH DN DO 250MM</t>
  </si>
  <si>
    <t>Chráničky pro vyústění rubové drenáže vč. navařeného límce.</t>
  </si>
  <si>
    <t>délka chrániček 2*2.5 = 5,000 [A]</t>
  </si>
  <si>
    <t>87645</t>
  </si>
  <si>
    <t>CHRÁNIČKY Z TRUB PLASTOVÝCH DN DO 300MM</t>
  </si>
  <si>
    <t>Prostup podélného svodu odvodnění opěrou.</t>
  </si>
  <si>
    <t>délka prostupu 4*2.5 = 10,000 [A]</t>
  </si>
  <si>
    <t>87914</t>
  </si>
  <si>
    <t xml:space="preserve">POTRUBÍ ODPADNÍ MOSTNÍCH OBJEKTŮ Z PLAST TRUB  DN DO 200 MM</t>
  </si>
  <si>
    <t>Podélný svod odvodnění - TR DN 200 mm, materiál odolávající UV záření, vč. závěsných a upevňovacích prvů z korozivzdorné oceli, vč. čistících dílců a kompenzátorů.</t>
  </si>
  <si>
    <t>délka svodů 2*41.0+2*15.2 = 112,400 [A]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</si>
  <si>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
Položka nezahrnuje:
- x</t>
  </si>
  <si>
    <t>89419</t>
  </si>
  <si>
    <t>ŠACHTY KANALIZAČ Z BETON DÍLCŮ NA POTRUBÍ DN PŘES 1600MM</t>
  </si>
  <si>
    <t>Kompletní konstrukce vsakovací jímky (bez výplně).</t>
  </si>
  <si>
    <t>počet šachet 3 = 3,000 [A]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</si>
  <si>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</si>
  <si>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9112B1</t>
  </si>
  <si>
    <t>ZÁBRADLÍ MOSTNÍ SE SVISLOU VÝPLNÍ - DODÁVKA A MONTÁŽ</t>
  </si>
  <si>
    <t>Nové zábradlí na mostě.</t>
  </si>
  <si>
    <t>délka zábradlí 85.2+84.5 = 169,700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</si>
  <si>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</si>
  <si>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9112B3</t>
  </si>
  <si>
    <t>ZÁBRADLÍ MOSTNÍ SE SVISLOU VÝPLNÍ - DEMONTÁŽ S PŘESUNEM</t>
  </si>
  <si>
    <t>Odstranění stávajícího mostního zábradlí. Vč. likvidace.</t>
  </si>
  <si>
    <t>Položka zahrnuje:
- demontáž a odstranění zařízení
- jeho odvoz na předepsané místo
Položka nezahrnuje:
- x</t>
  </si>
  <si>
    <t>9113B1</t>
  </si>
  <si>
    <t>SVODIDLO OCEL SILNIČ JEDNOSTR, ÚROVEŇ ZADRŽ H1 -DODÁVKA A MONTÁŽ</t>
  </si>
  <si>
    <t>Nové svodidlo na předpolích.</t>
  </si>
  <si>
    <t>u opěry O1 37.0+42.1 = 79,100 [A]_x000d_
u opěry O4 10.0+35.0 = 45,000 [B]_x000d_
celkové množství = 124,100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</si>
  <si>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</si>
  <si>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9113B3</t>
  </si>
  <si>
    <t>SVODIDLO OCEL SILNIČ JEDNOSTR, ÚROVEŇ ZADRŽ H1 - DEMONTÁŽ S PŘESUNEM</t>
  </si>
  <si>
    <t>Stávající svodidlo na předpolích. Vč. likvidace.</t>
  </si>
  <si>
    <t>u opěry O4 10.0 = 10,000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</si>
  <si>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</si>
  <si>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9113C3</t>
  </si>
  <si>
    <t>SVODIDLO OCEL SILNIČ JEDNOSTR, ÚROVEŇ ZADRŽ H2 - DEMONTÁŽ S PŘESUNEM</t>
  </si>
  <si>
    <t>Stávající svodidlo pod mostem. Vč. likvidace.</t>
  </si>
  <si>
    <t>demontáž svodidla 2*(34.0+14.1+14.0) = 124,200 [A]</t>
  </si>
  <si>
    <t>9115C1</t>
  </si>
  <si>
    <t>SVODIDLO OCEL MOSTNÍ JEDNOSTR, ÚROVEŇ ZADRŽ H2 - DODÁVKA A MONTÁŽ</t>
  </si>
  <si>
    <t>Nové svodidlo na mostě.</t>
  </si>
  <si>
    <t>délka svodidla na mostě 85.2+84.5 = 169,700 [A]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</si>
  <si>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</si>
  <si>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9115C3</t>
  </si>
  <si>
    <t>SVODIDLO OCEL MOSTNÍ JEDNOSTR, ÚROVEŇ ZADRŽ H2 - DEMONTÁŽ S PŘESUNEM</t>
  </si>
  <si>
    <t>Stávající svodidlo na mostě. Vč. likvidace.</t>
  </si>
  <si>
    <t>911EC1</t>
  </si>
  <si>
    <t>SVODIDLO BETON, ÚROVEŇ ZADRŽ H2 VÝŠ 1,1M - DODÁVKA A MONTÁŽ</t>
  </si>
  <si>
    <t>Betonová svodidla pod mostem - dočasná poloha.</t>
  </si>
  <si>
    <t>délka nového svodidla 2*(34.0+14.1+14.0) = 124,200 [A]</t>
  </si>
  <si>
    <t>Položka zahrnuje:
- kompletní dodávku všech dílů betonového svodidla včetně spojovacích prvků
- osazení svodidla
- přechod na jiný typ svodidla nebo přes mostní závěr
Položka nezahrnuje:
- odrazky nebo retroreflexní fólie
- podkladní vrstvu
Způsob měření:
- vykazuje se délka svodidla v předepsané výšce, délka náběhů se nezapočítává</t>
  </si>
  <si>
    <t>911EC8</t>
  </si>
  <si>
    <t>R</t>
  </si>
  <si>
    <t>SVODIDLO BETON, ÚROVEŇ ZADRŽ H2 VÝŠ 1,1M - POSUN</t>
  </si>
  <si>
    <t>Betonová svodidla pod mostem - posun do finální polohy.</t>
  </si>
  <si>
    <t>položka zahrnuje:
- demontáž zařízení
- posun do předepsané polohy_x000d_
- montáž a osazení v předepsané poloze
- nutnou opravu poškozených částí
- případnou náhradu zničených částí</t>
  </si>
  <si>
    <t>91345</t>
  </si>
  <si>
    <t>NIVELAČNÍ ZNAČKY KOVOVÉ</t>
  </si>
  <si>
    <t>Hřebové nivelační značky na římse.</t>
  </si>
  <si>
    <t>celkové množství 2*8 = 16,000 [A]</t>
  </si>
  <si>
    <t>Položka zahrnuje:
- dodání a osazení nivelační značky včetně nutných zemních prací
- vnitrostaveništní a mimostaveništní dopravu
Položka nezahrnuje:
- x</t>
  </si>
  <si>
    <t>91355</t>
  </si>
  <si>
    <t>EVIDENČNÍ ČÍSLO MOSTU</t>
  </si>
  <si>
    <t>Evidenční číslo mostu podle TKP kap. 14.</t>
  </si>
  <si>
    <t>celkové množství 2 = 2,000 [A]</t>
  </si>
  <si>
    <t>Položka zahrnuje:
- štítek s evidenčním číslem mostu
- sloupek dopravní značky včetně osazení a nutných zemních prací a zabetonování
Položka nezahrnuje:
- x</t>
  </si>
  <si>
    <t>914121</t>
  </si>
  <si>
    <t>DOPRAVNÍ ZNAČKY ZÁKLADNÍ VELIKOSTI OCELOVÉ TŘ RA1- DODÁVKA A MONTÁŽ</t>
  </si>
  <si>
    <t>Dopravní značka B13.</t>
  </si>
  <si>
    <t>Položka zahrnuje:
- dodávku a montáž značek v požadovaném provedení
Položka nezahrnuje:
- x</t>
  </si>
  <si>
    <t>915221</t>
  </si>
  <si>
    <t>VODOR DOPRAV ZNAČ PLASTEM STRUKTURÁLNÍ NEHLUČNÉ - DOD A POKLÁDKA</t>
  </si>
  <si>
    <t>Vodorovné dopravní značení v rozsahu úprav - 1 x střední dělící čára.</t>
  </si>
  <si>
    <t>délka úprav 102.7 = 102,700 [A]_x000d_
plocha VDZ 0.125*A = 12,837 [B]</t>
  </si>
  <si>
    <t>Položka zahrnuje:
- dodání a pokládku nátěrového materiálu
- předznačení a reflexní úpravu
Položka nezahrnuje:
- x
Způsob měření:
- měří se pouze natíraná plocha</t>
  </si>
  <si>
    <t>915231</t>
  </si>
  <si>
    <t>VODOR DOPRAV ZNAČ PLASTEM PROFIL ZVUČÍCÍ - DOD A POKLÁDKA</t>
  </si>
  <si>
    <t>Vodorovné dopravní značení v rozsahu úprav - 2 x vodící proužek.</t>
  </si>
  <si>
    <t>délka úprav 102.7 = 102,700 [A]_x000d_
plocha VDZ 2*0.25*A = 51,350 [B]</t>
  </si>
  <si>
    <t>917223</t>
  </si>
  <si>
    <t>SILNIČNÍ A CHODNÍKOVÉ OBRUBY Z BETONOVÝCH OBRUBNÍKŮ ŠÍŘ 100MM</t>
  </si>
  <si>
    <t>Obrubníky 100/250 mm.</t>
  </si>
  <si>
    <t>u opěry O1 3.0+2.8+3.7+3.1+26.0*1.2 = 43,800 [A]_x000d_
u opěry O4 2.2+32.0*1.2+2.5+31.0*1.2 = 80,300 [B]_x000d_
u polních sjezdů 2*8.0 = 16,000 [C]_x000d_
celkové množství = 140,100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</si>
  <si>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</si>
  <si>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</si>
  <si>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</si>
  <si>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Obrubníky 150/300 mm.</t>
  </si>
  <si>
    <t>u zádlažeb 4*5.0 = 20,000 [A]</t>
  </si>
  <si>
    <t>919111</t>
  </si>
  <si>
    <t>ŘEZÁNÍ ASFALTOVÉHO KRYTU VOZOVEK TL DO 50MM</t>
  </si>
  <si>
    <t>Řezaná spára na tl. obrusné vrstvy u mostních závěrů a podél říms.</t>
  </si>
  <si>
    <t>u říms 95.2+94.5 = 189,700 [A]_x000d_
u mostních závěrů 6*8.2 = 49,200 [B]_x000d_
celkové množství = 238,900</t>
  </si>
  <si>
    <t>Položka zahrnuje:
- řezání vozovkové vrstvy v předepsané tloušťce
- spotřeba vody
Položka nezahrnuje:
- x</t>
  </si>
  <si>
    <t>931316</t>
  </si>
  <si>
    <t>TĚSNĚNÍ DILATAČ SPAR ASF ZÁLIVKOU PRŮŘ DO 800MM2</t>
  </si>
  <si>
    <t>Vyplnění řezané spáry v obrusné vrstvě u mostních závěrů a podél říms.</t>
  </si>
  <si>
    <t>délka těsněné spáry [!919111] = 238,900 [A]</t>
  </si>
  <si>
    <t>Položka zahrnuje:
- dodávku a osazení předepsaného materiálu
- očištění ploch spáry před úpravou
- očištění okolí spáry po úpravě
Položka nezahrnuje:
- těsnící profil</t>
  </si>
  <si>
    <t>931337</t>
  </si>
  <si>
    <t>TĚSNĚNÍ DILATAČ SPAR POLYURETAN TMELEM PRŮŘ PŘES 800MM2</t>
  </si>
  <si>
    <t>Těsnění kanalizační pěnou - prostup podélného svodu odvodnění opěrou.</t>
  </si>
  <si>
    <t>celkové množství 4*3.14*0.3 = 3,768 [A]</t>
  </si>
  <si>
    <t>93151</t>
  </si>
  <si>
    <t>MOSTNÍ ZÁVĚRY POVRCHOVÉ POSUN DO 60MM</t>
  </si>
  <si>
    <t>Mostní závěry s jednoduchým těsněním spáry nad opěrami a pilíři.</t>
  </si>
  <si>
    <t>délka mostního závěru 13.4 = 13,400 [A]_x000d_
celkem 4 mostní závěry 4*A = 53,600 [B]</t>
  </si>
  <si>
    <t xml:space="preserve">Položka zahrnuje:
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most. závěru ve styku s ostatními konstrukcemi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úpravy most. závěru jako povrchové  povlaky, zálivky, které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
Položka nezahrnuje:
- vlastní beton a výztuž, zařazuje se do příslušné betonové konstrukce.
Způsob měření:
- měří se půdorysná délka v ose závěru.</t>
  </si>
  <si>
    <t>93519</t>
  </si>
  <si>
    <t>ŠTĚRBIN ŽLABY Z BET DÍLCŮ ŠÍŘ 600MM VÝŠ 600MM</t>
  </si>
  <si>
    <t>Štěrbinové žlaby pod novými polními sjezdy. Vč. koncových dílů.</t>
  </si>
  <si>
    <t>délka štěrbinových žlabů 2*6.8 = 13,600 [A]</t>
  </si>
  <si>
    <t>položka zahrnuje:
- veškerý materiál, výrobky a polotovary,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výtoku. Měří se v [m] délky osy žlabu bez čistících kusů a odtokových vpustí.</t>
  </si>
  <si>
    <t>935212</t>
  </si>
  <si>
    <t>PŘÍKOPOVÉ ŽLABY Z BETON TVÁRNIC ŠÍŘ DO 600MM DO BETONU TL 100MM</t>
  </si>
  <si>
    <t>Skluzy podél mostu a příkop pod mostem.</t>
  </si>
  <si>
    <t>u opěry O1 28.0*1.2+30.5*1.2+25.8 = 96,000 [A]_x000d_
u opěry O4 14.0 = 14,000 [B]_x000d_
celkové množství = 110,000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</si>
  <si>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</si>
  <si>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93639</t>
  </si>
  <si>
    <t>ZAÚSTĚNÍ SKLUZŮ (VČET DLAŽBY Z LOM KAMENE)</t>
  </si>
  <si>
    <t>Vývařiště pod mostem.</t>
  </si>
  <si>
    <t>Položka zahrnuje:
- veškerý materiál, výrobky a polotovary
- mimostaveništní a vnitrostaveništní doprava (rovněž přesuny)
- naložení a složení,případně s uložením
Položka nezahrnuje:
- x</t>
  </si>
  <si>
    <t>936532</t>
  </si>
  <si>
    <t>MOSTNÍ ODVODŇOVACÍ SOUPRAVA 300/500</t>
  </si>
  <si>
    <t>Mostní odvodňovače.</t>
  </si>
  <si>
    <t>celkové množství 2*6 = 12,000 [A]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</si>
  <si>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</si>
  <si>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936541</t>
  </si>
  <si>
    <t>MOSTNÍ ODVODŇOVACÍ TRUBKA (POVRCHŮ IZOLACE) Z NEREZ OCELI</t>
  </si>
  <si>
    <t>Trubička odvodnění povrchu izolace.</t>
  </si>
  <si>
    <t>celkové množství 2*3 = 6,000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</si>
  <si>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</si>
  <si>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93832</t>
  </si>
  <si>
    <t>OČIŠTĚNÍ DLAŽEB OD VEGETACE</t>
  </si>
  <si>
    <t>Očištění dlažby pod mostem od vegetace.</t>
  </si>
  <si>
    <t>[!62845] = 306,220 [A]</t>
  </si>
  <si>
    <t>Položka zahrnuje:
- očištění předepsaným způsobem
- odklizení vzniklého odpadu
Položka nezahrnuje:
- x</t>
  </si>
  <si>
    <t>938543</t>
  </si>
  <si>
    <t>OČIŠTĚNÍ BETON KONSTR OTRYSKÁNÍM TLAK VODOU DO 1000 BARŮ</t>
  </si>
  <si>
    <t>Očištění NK (100% plochy sanace NK a horního povrchu nosníků) a spodní stavby (100 % plochy sanace).</t>
  </si>
  <si>
    <t>plocha horního povrchu nosníků [!F003] = 789,254 [A]_x000d_
plocha sanace NK [!F004] = 1060,561 [B]_x000d_
plocha sanace SS [!F005] = 143,230 [C]_x000d_
celkové množství = 1993,045</t>
  </si>
  <si>
    <t>938552</t>
  </si>
  <si>
    <t>OČIŠTĚNÍ BETON KONSTR OTRYSKÁNÍM NA SUCHO KŘEMIČ PÍSKEM</t>
  </si>
  <si>
    <t>Očištění výztuže před aplikací pasivačního nátěru (odhad 10% z plochy reprofilace ŽB do 30 mm + 1% z plochy dříků pilířů).</t>
  </si>
  <si>
    <t>94490</t>
  </si>
  <si>
    <t>OCHRANNÁ KONSTRUKCE</t>
  </si>
  <si>
    <t>Ochranná konstrukce pod středním polem - pouze vodorovná konstrukce, stojky jsou zahrnuty v položce 425234.</t>
  </si>
  <si>
    <t>plocha ochranné konstrukce 16.0*28.0 = 448,000 [A]</t>
  </si>
  <si>
    <t>Položka zahrnuje:
- dovoz, montáž, údržbu, opotřebení (nájemné), demontáž, konzervaci, odvoz
Položka nezahrnuje:
- x</t>
  </si>
  <si>
    <t>96611</t>
  </si>
  <si>
    <t>BOURÁNÍ KONSTRUKCÍ Z BETONOVÝCH DÍLCŮ</t>
  </si>
  <si>
    <t>Bourání stávající dlažby pod mostem v místě výkopů opěry.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</si>
  <si>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</si>
  <si>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</t>
  </si>
  <si>
    <t>BOURÁNÍ KONSTRUKCÍ Z PROSTÉHO BETONU</t>
  </si>
  <si>
    <t>Vybourání stávající vyrovnávací vrstvy na mostě.</t>
  </si>
  <si>
    <t>celkové množství 1.90*66.7 = 126,730 [A]</t>
  </si>
  <si>
    <t>96616</t>
  </si>
  <si>
    <t>BOURÁNÍ KONSTRUKCÍ ZE ŽELEZOBETONU</t>
  </si>
  <si>
    <t>Odstranění stávajících říms na mostě a zádlažby, demolice opěr vč. přechodových desek.</t>
  </si>
  <si>
    <t>římsy a zádlažba 0.62*(87.2+87.3) = 108,190 [A]_x000d_
opěra O1 6.75*11.85+1.70*7.5 = 92,738 [B]_x000d_
opěra O4 6.58*11.85+1.80*7.5 = 91,473 [C]_x000d_
celkové množství = 292,401</t>
  </si>
  <si>
    <t>967851</t>
  </si>
  <si>
    <t>VYBOURÁNÍ MOSTNÍCH DILATAČNÍCH ZÁVĚRŮ PODPOVRCHOVÝCH</t>
  </si>
  <si>
    <t>Vybourání stávajících mostních závěrů, vč. poplatku za skládku.</t>
  </si>
  <si>
    <t>celková délka 4*13.3 = 53,200 [A]</t>
  </si>
  <si>
    <t>Položka zahrnuje:
- veškerou manipulaci s vybouranou sutí a hmotami včetně roztřídění na jednotlivé části a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</si>
  <si>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</si>
  <si>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</si>
  <si>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Odstranění stávající izolace mostu.</t>
  </si>
  <si>
    <t>plocha stávající izolace na NK 11.85*68.5 = 811,725 [A]_x000d_
opěra O1 4.5*13.3 = 59,850 [B]_x000d_
opěra O4 4.5*13.3 = 59,850 [C]_x000d_
celkové množství = 931,425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</si>
  <si>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</si>
  <si>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Seznam figur</t>
  </si>
  <si>
    <t>Značka</t>
  </si>
  <si>
    <t>Výměra</t>
  </si>
  <si>
    <t>SO</t>
  </si>
  <si>
    <t>F</t>
  </si>
  <si>
    <t>F002</t>
  </si>
  <si>
    <t>výkopy celkem</t>
  </si>
  <si>
    <t>16.5*9.5+3.0*13.8+2*35.0*1.3+1.2*1.5*(17.0+17.0+12.0+14.0)</t>
  </si>
  <si>
    <t>1.8*14.5</t>
  </si>
  <si>
    <t>2.0*14.5</t>
  </si>
  <si>
    <t>18.5*9.5+2.5*14.8+2*29.0*1.4+1.2*1.5*(14.0+8.0)</t>
  </si>
  <si>
    <t>=</t>
  </si>
  <si>
    <t>F001</t>
  </si>
  <si>
    <t>objem sejmutí ornice</t>
  </si>
  <si>
    <t>4*50</t>
  </si>
  <si>
    <t>0.20*A</t>
  </si>
  <si>
    <t>F004</t>
  </si>
  <si>
    <t>plocha sanace nosné konstrukce</t>
  </si>
  <si>
    <t>15.91*66.66</t>
  </si>
  <si>
    <t>F005</t>
  </si>
  <si>
    <t>plocha sanace spodní stavby</t>
  </si>
  <si>
    <t>2.5*(8.2+7.8)</t>
  </si>
  <si>
    <t>2.2*14.2</t>
  </si>
  <si>
    <t>2.5*(8.3+8.0)</t>
  </si>
  <si>
    <t>F003</t>
  </si>
  <si>
    <t>plocha horního povrchu nosníků</t>
  </si>
  <si>
    <t>11.84*66.66</t>
  </si>
  <si>
    <t>FP</t>
  </si>
  <si>
    <t>zásyp u pilířů P2 a P3</t>
  </si>
  <si>
    <t>obsyp u opěr O1 a O4</t>
  </si>
  <si>
    <t>3.0*13.8+2*35.0*1.3+1.2*1.5*(17.0+17.0+12.0+14.0)</t>
  </si>
  <si>
    <t>2.5*14.8+2*29.0*1.4+1.2*1.5*(14.0+8.0)</t>
  </si>
  <si>
    <t>plocha infiltračního postřiku</t>
  </si>
  <si>
    <t>11.5*8.0</t>
  </si>
  <si>
    <t>11.1*8.0</t>
  </si>
  <si>
    <t>6.4*(2.3+2.0+2.0+2.3)</t>
  </si>
  <si>
    <t>575C43</t>
  </si>
  <si>
    <t>plocha litého asfaltu na mostě</t>
  </si>
  <si>
    <t>574A33</t>
  </si>
  <si>
    <t>plocha obrusné vrstvy mimo most</t>
  </si>
  <si>
    <t>18.2*7.5</t>
  </si>
  <si>
    <t>17.8*7.5</t>
  </si>
  <si>
    <t>6.0*(2.8+2.0+2.0+2.8)</t>
  </si>
  <si>
    <t>(A+B+C)*0.04</t>
  </si>
  <si>
    <t>574A34</t>
  </si>
  <si>
    <t>plocha obrusné vrstvy na mostě</t>
  </si>
  <si>
    <t>7.5*66.7</t>
  </si>
  <si>
    <t>574C46</t>
  </si>
  <si>
    <t>plocha ložné vrstvy na mostě</t>
  </si>
  <si>
    <t>574C56</t>
  </si>
  <si>
    <t>plocha ložné vrstvy mimo most</t>
  </si>
  <si>
    <t>14.3*7.7</t>
  </si>
  <si>
    <t>13.9*7.7</t>
  </si>
  <si>
    <t>izolace křídel</t>
  </si>
  <si>
    <t>(1.0+3.0)*(8.2+7.8)</t>
  </si>
  <si>
    <t>(1.0+3.0)*(8.3+7.8)</t>
  </si>
  <si>
    <t>izolace opěr</t>
  </si>
  <si>
    <t>4.4*10.5</t>
  </si>
  <si>
    <t>délka řezané spáry</t>
  </si>
  <si>
    <t>95.2+94.5</t>
  </si>
  <si>
    <t>6*8.2</t>
  </si>
  <si>
    <t>plocha ostranění izolace</t>
  </si>
  <si>
    <t>11.85*68.5</t>
  </si>
  <si>
    <t>4.5*13.3</t>
  </si>
  <si>
    <t>bourání konstrukcí z betonových dílců</t>
  </si>
  <si>
    <t>0.06*(3.7+3.9)*12.1</t>
  </si>
  <si>
    <t>bourání konstrukcí z prostého betonu</t>
  </si>
  <si>
    <t>1.90*66.7</t>
  </si>
  <si>
    <t>bourání konstrukcí ze železobetonu</t>
  </si>
  <si>
    <t>0.62*(87.2+87.3)</t>
  </si>
  <si>
    <t>6.75*11.85+1.70*7.5</t>
  </si>
  <si>
    <t>6.58*11.85+1.80*7.5</t>
  </si>
  <si>
    <t>čištění stávajícího příkopu</t>
  </si>
  <si>
    <t>50*0.05</t>
  </si>
  <si>
    <t>odstraněné podkladní vrstvy na předpolích</t>
  </si>
  <si>
    <t>11.5*8.0*0.3</t>
  </si>
  <si>
    <t>11.1*8.0*0.3</t>
  </si>
  <si>
    <t>stávající dlažba pod mostem</t>
  </si>
  <si>
    <t>12.5*12.2</t>
  </si>
  <si>
    <t>12.6*12.2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</si>
</sst>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4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u/>
      <sz val="11"/>
      <color rgb="FF0000FF"/>
      <name val="Arial"/>
    </font>
    <font>
      <sz val="10"/>
      <name val="Calibri"/>
      <scheme val="minor"/>
    </font>
    <font>
      <b/>
      <u/>
      <sz val="11"/>
      <color theme="10"/>
      <name val="Calibri"/>
      <scheme val="minor"/>
    </font>
    <font>
      <u/>
      <sz val="11"/>
      <color theme="10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5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A9A9A9"/>
      </left>
      <bottom style="thin">
        <color rgb="FFA9A9A9"/>
      </bottom>
    </border>
    <border>
      <right style="thin">
        <color rgb="FF000000"/>
      </right>
      <bottom style="thin">
        <color rgb="FFA9A9A9"/>
      </bottom>
    </border>
    <border>
      <left style="thin">
        <color rgb="FFA9A9A9"/>
      </left>
    </border>
    <border>
      <left style="thin">
        <color rgb="FFA9A9A9"/>
      </left>
      <bottom style="thin">
        <color rgb="FF000000"/>
      </bottom>
    </border>
  </borders>
  <cellStyleXfs count="15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12" fillId="0" borderId="0" applyNumberFormat="0" applyFill="0" applyBorder="0" applyAlignment="0" applyProtection="0"/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13" fillId="0" borderId="0">
      <alignment horizontal="left" vertical="center" wrapText="1"/>
    </xf>
  </cellStyleXfs>
  <cellXfs count="7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0" xfId="0" applyFont="1" applyBorder="1" applyAlignment="1">
      <alignment wrapText="1"/>
    </xf>
    <xf numFmtId="49" fontId="0" fillId="0" borderId="0" xfId="0" applyNumberFormat="1"/>
    <xf numFmtId="49" fontId="1" fillId="2" borderId="0" xfId="0" applyNumberFormat="1" applyFont="1" applyFill="1"/>
    <xf numFmtId="49" fontId="0" fillId="2" borderId="0" xfId="0" applyNumberFormat="1" applyFill="1"/>
    <xf numFmtId="0" fontId="5" fillId="3" borderId="7" xfId="4" applyFill="1" applyBorder="1">
      <alignment horizontal="center" vertical="center" wrapText="1"/>
    </xf>
    <xf numFmtId="0" fontId="9" fillId="0" borderId="7" xfId="8" applyFont="1" applyBorder="1">
      <alignment horizontal="left" vertical="center" wrapText="1"/>
    </xf>
    <xf numFmtId="0" fontId="6" fillId="0" borderId="3" xfId="8" applyBorder="1">
      <alignment horizontal="left" vertical="center" wrapText="1"/>
    </xf>
    <xf numFmtId="49" fontId="0" fillId="0" borderId="4" xfId="0" applyNumberFormat="1" applyBorder="1"/>
    <xf numFmtId="49" fontId="7" fillId="0" borderId="7" xfId="0" applyNumberFormat="1" applyFont="1" applyBorder="1"/>
    <xf numFmtId="49" fontId="7" fillId="0" borderId="19" xfId="0" applyNumberFormat="1" applyFont="1" applyBorder="1"/>
    <xf numFmtId="164" fontId="7" fillId="0" borderId="20" xfId="0" applyNumberFormat="1" applyFont="1" applyBorder="1"/>
    <xf numFmtId="49" fontId="10" fillId="0" borderId="0" xfId="0" applyNumberFormat="1" applyFont="1"/>
    <xf numFmtId="49" fontId="10" fillId="0" borderId="5" xfId="0" applyNumberFormat="1" applyFont="1" applyBorder="1"/>
    <xf numFmtId="49" fontId="10" fillId="0" borderId="21" xfId="0" applyNumberFormat="1" applyFont="1" applyBorder="1"/>
    <xf numFmtId="164" fontId="10" fillId="0" borderId="22" xfId="0" applyNumberFormat="1" applyFont="1" applyBorder="1"/>
    <xf numFmtId="49" fontId="10" fillId="0" borderId="23" xfId="0" applyNumberFormat="1" applyFont="1" applyBorder="1"/>
    <xf numFmtId="164" fontId="10" fillId="0" borderId="6" xfId="0" applyNumberFormat="1" applyFont="1" applyBorder="1"/>
    <xf numFmtId="49" fontId="11" fillId="0" borderId="7" xfId="9" applyNumberFormat="1" applyFont="1" applyBorder="1"/>
    <xf numFmtId="49" fontId="10" fillId="0" borderId="16" xfId="0" applyNumberFormat="1" applyFont="1" applyBorder="1"/>
    <xf numFmtId="49" fontId="10" fillId="0" borderId="24" xfId="0" applyNumberFormat="1" applyFont="1" applyBorder="1"/>
    <xf numFmtId="164" fontId="10" fillId="0" borderId="18" xfId="0" applyNumberFormat="1" applyFont="1" applyBorder="1"/>
  </cellXfs>
  <cellStyles count="15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Hyperlink" xfId="9" builtinId="8"/>
    <cellStyle name="StavebniDilStyle" xfId="10"/>
    <cellStyle name="NormalBoldStyle" xfId="11"/>
    <cellStyle name="NormalLeftStyle" xfId="12"/>
    <cellStyle name="NormalRightStyle" xfId="13"/>
    <cellStyle name="PolDoplnInfoStyle" xfId="14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180'!I3</f>
        <v>0</v>
      </c>
      <c r="D11" s="9">
        <f>SUMIFS('SO 180'!O:O,'SO 180'!A:A,"P")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201'!I3</f>
        <v>0</v>
      </c>
      <c r="D12" s="9">
        <f>SUMIFS('SO 201'!O:O,'SO 201'!A:A,"P")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11</v>
      </c>
      <c r="I3" s="23">
        <f>SUMIFS(I8:I36,A8:A36,"SD")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SUMIFS(I9:I36,A9:A36,"P")</f>
        <v>0</v>
      </c>
      <c r="J8" s="34"/>
    </row>
    <row r="9">
      <c r="A9" s="35" t="s">
        <v>38</v>
      </c>
      <c r="B9" s="35">
        <v>1</v>
      </c>
      <c r="C9" s="36" t="s">
        <v>39</v>
      </c>
      <c r="D9" s="35" t="s">
        <v>40</v>
      </c>
      <c r="E9" s="37" t="s">
        <v>41</v>
      </c>
      <c r="F9" s="38" t="s">
        <v>42</v>
      </c>
      <c r="G9" s="39">
        <v>1</v>
      </c>
      <c r="H9" s="40">
        <v>0</v>
      </c>
      <c r="I9" s="40">
        <f>ROUND(G9*H9,P4)</f>
        <v>0</v>
      </c>
      <c r="J9" s="38" t="s">
        <v>43</v>
      </c>
      <c r="O9" s="41">
        <f>I9*0.21</f>
        <v>0</v>
      </c>
      <c r="P9">
        <v>3</v>
      </c>
    </row>
    <row r="10">
      <c r="A10" s="35" t="s">
        <v>44</v>
      </c>
      <c r="B10" s="42"/>
      <c r="C10" s="43"/>
      <c r="D10" s="43"/>
      <c r="E10" s="37" t="s">
        <v>45</v>
      </c>
      <c r="F10" s="43"/>
      <c r="G10" s="43"/>
      <c r="H10" s="43"/>
      <c r="I10" s="43"/>
      <c r="J10" s="44"/>
    </row>
    <row r="11">
      <c r="A11" s="35" t="s">
        <v>46</v>
      </c>
      <c r="B11" s="42"/>
      <c r="C11" s="43"/>
      <c r="D11" s="43"/>
      <c r="E11" s="45" t="s">
        <v>47</v>
      </c>
      <c r="F11" s="43"/>
      <c r="G11" s="43"/>
      <c r="H11" s="43"/>
      <c r="I11" s="43"/>
      <c r="J11" s="44"/>
    </row>
    <row r="12" ht="195">
      <c r="A12" s="35" t="s">
        <v>48</v>
      </c>
      <c r="B12" s="42"/>
      <c r="C12" s="43"/>
      <c r="D12" s="43"/>
      <c r="E12" s="37" t="s">
        <v>49</v>
      </c>
      <c r="F12" s="43"/>
      <c r="G12" s="43"/>
      <c r="H12" s="43"/>
      <c r="I12" s="43"/>
      <c r="J12" s="44"/>
    </row>
    <row r="13">
      <c r="A13" s="35" t="s">
        <v>38</v>
      </c>
      <c r="B13" s="35">
        <v>2</v>
      </c>
      <c r="C13" s="36" t="s">
        <v>50</v>
      </c>
      <c r="D13" s="35" t="s">
        <v>40</v>
      </c>
      <c r="E13" s="37" t="s">
        <v>51</v>
      </c>
      <c r="F13" s="38" t="s">
        <v>52</v>
      </c>
      <c r="G13" s="39">
        <v>2</v>
      </c>
      <c r="H13" s="40">
        <v>0</v>
      </c>
      <c r="I13" s="40">
        <f>ROUND(G13*H13,P4)</f>
        <v>0</v>
      </c>
      <c r="J13" s="38" t="s">
        <v>43</v>
      </c>
      <c r="O13" s="41">
        <f>I13*0.21</f>
        <v>0</v>
      </c>
      <c r="P13">
        <v>3</v>
      </c>
    </row>
    <row r="14">
      <c r="A14" s="35" t="s">
        <v>44</v>
      </c>
      <c r="B14" s="42"/>
      <c r="C14" s="43"/>
      <c r="D14" s="43"/>
      <c r="E14" s="37" t="s">
        <v>53</v>
      </c>
      <c r="F14" s="43"/>
      <c r="G14" s="43"/>
      <c r="H14" s="43"/>
      <c r="I14" s="43"/>
      <c r="J14" s="44"/>
    </row>
    <row r="15">
      <c r="A15" s="35" t="s">
        <v>46</v>
      </c>
      <c r="B15" s="42"/>
      <c r="C15" s="43"/>
      <c r="D15" s="43"/>
      <c r="E15" s="45" t="s">
        <v>54</v>
      </c>
      <c r="F15" s="43"/>
      <c r="G15" s="43"/>
      <c r="H15" s="43"/>
      <c r="I15" s="43"/>
      <c r="J15" s="44"/>
    </row>
    <row r="16" ht="195">
      <c r="A16" s="35" t="s">
        <v>48</v>
      </c>
      <c r="B16" s="42"/>
      <c r="C16" s="43"/>
      <c r="D16" s="43"/>
      <c r="E16" s="37" t="s">
        <v>55</v>
      </c>
      <c r="F16" s="43"/>
      <c r="G16" s="43"/>
      <c r="H16" s="43"/>
      <c r="I16" s="43"/>
      <c r="J16" s="44"/>
    </row>
    <row r="17">
      <c r="A17" s="35" t="s">
        <v>38</v>
      </c>
      <c r="B17" s="35">
        <v>3</v>
      </c>
      <c r="C17" s="36" t="s">
        <v>56</v>
      </c>
      <c r="D17" s="35" t="s">
        <v>40</v>
      </c>
      <c r="E17" s="37" t="s">
        <v>57</v>
      </c>
      <c r="F17" s="38" t="s">
        <v>42</v>
      </c>
      <c r="G17" s="39">
        <v>1</v>
      </c>
      <c r="H17" s="40">
        <v>0</v>
      </c>
      <c r="I17" s="40">
        <f>ROUND(G17*H17,P4)</f>
        <v>0</v>
      </c>
      <c r="J17" s="38" t="s">
        <v>43</v>
      </c>
      <c r="O17" s="41">
        <f>I17*0.21</f>
        <v>0</v>
      </c>
      <c r="P17">
        <v>3</v>
      </c>
    </row>
    <row r="18" ht="30">
      <c r="A18" s="35" t="s">
        <v>44</v>
      </c>
      <c r="B18" s="42"/>
      <c r="C18" s="43"/>
      <c r="D18" s="43"/>
      <c r="E18" s="37" t="s">
        <v>58</v>
      </c>
      <c r="F18" s="43"/>
      <c r="G18" s="43"/>
      <c r="H18" s="43"/>
      <c r="I18" s="43"/>
      <c r="J18" s="44"/>
    </row>
    <row r="19">
      <c r="A19" s="35" t="s">
        <v>46</v>
      </c>
      <c r="B19" s="42"/>
      <c r="C19" s="43"/>
      <c r="D19" s="43"/>
      <c r="E19" s="45" t="s">
        <v>47</v>
      </c>
      <c r="F19" s="43"/>
      <c r="G19" s="43"/>
      <c r="H19" s="43"/>
      <c r="I19" s="43"/>
      <c r="J19" s="44"/>
    </row>
    <row r="20" ht="135">
      <c r="A20" s="35" t="s">
        <v>48</v>
      </c>
      <c r="B20" s="42"/>
      <c r="C20" s="43"/>
      <c r="D20" s="43"/>
      <c r="E20" s="37" t="s">
        <v>59</v>
      </c>
      <c r="F20" s="43"/>
      <c r="G20" s="43"/>
      <c r="H20" s="43"/>
      <c r="I20" s="43"/>
      <c r="J20" s="44"/>
    </row>
    <row r="21">
      <c r="A21" s="35" t="s">
        <v>38</v>
      </c>
      <c r="B21" s="35">
        <v>4</v>
      </c>
      <c r="C21" s="36" t="s">
        <v>60</v>
      </c>
      <c r="D21" s="35" t="s">
        <v>40</v>
      </c>
      <c r="E21" s="37" t="s">
        <v>61</v>
      </c>
      <c r="F21" s="38" t="s">
        <v>62</v>
      </c>
      <c r="G21" s="39">
        <v>1</v>
      </c>
      <c r="H21" s="40">
        <v>0</v>
      </c>
      <c r="I21" s="40">
        <f>ROUND(G21*H21,P4)</f>
        <v>0</v>
      </c>
      <c r="J21" s="38" t="s">
        <v>43</v>
      </c>
      <c r="O21" s="41">
        <f>I21*0.21</f>
        <v>0</v>
      </c>
      <c r="P21">
        <v>3</v>
      </c>
    </row>
    <row r="22" ht="30">
      <c r="A22" s="35" t="s">
        <v>44</v>
      </c>
      <c r="B22" s="42"/>
      <c r="C22" s="43"/>
      <c r="D22" s="43"/>
      <c r="E22" s="37" t="s">
        <v>63</v>
      </c>
      <c r="F22" s="43"/>
      <c r="G22" s="43"/>
      <c r="H22" s="43"/>
      <c r="I22" s="43"/>
      <c r="J22" s="44"/>
    </row>
    <row r="23">
      <c r="A23" s="35" t="s">
        <v>46</v>
      </c>
      <c r="B23" s="42"/>
      <c r="C23" s="43"/>
      <c r="D23" s="43"/>
      <c r="E23" s="45" t="s">
        <v>47</v>
      </c>
      <c r="F23" s="43"/>
      <c r="G23" s="43"/>
      <c r="H23" s="43"/>
      <c r="I23" s="43"/>
      <c r="J23" s="44"/>
    </row>
    <row r="24" ht="150">
      <c r="A24" s="35" t="s">
        <v>48</v>
      </c>
      <c r="B24" s="42"/>
      <c r="C24" s="43"/>
      <c r="D24" s="43"/>
      <c r="E24" s="37" t="s">
        <v>64</v>
      </c>
      <c r="F24" s="43"/>
      <c r="G24" s="43"/>
      <c r="H24" s="43"/>
      <c r="I24" s="43"/>
      <c r="J24" s="44"/>
    </row>
    <row r="25">
      <c r="A25" s="35" t="s">
        <v>38</v>
      </c>
      <c r="B25" s="35">
        <v>5</v>
      </c>
      <c r="C25" s="36" t="s">
        <v>65</v>
      </c>
      <c r="D25" s="35" t="s">
        <v>40</v>
      </c>
      <c r="E25" s="37" t="s">
        <v>66</v>
      </c>
      <c r="F25" s="38" t="s">
        <v>42</v>
      </c>
      <c r="G25" s="39">
        <v>1</v>
      </c>
      <c r="H25" s="40">
        <v>0</v>
      </c>
      <c r="I25" s="40">
        <f>ROUND(G25*H25,P4)</f>
        <v>0</v>
      </c>
      <c r="J25" s="38" t="s">
        <v>43</v>
      </c>
      <c r="O25" s="41">
        <f>I25*0.21</f>
        <v>0</v>
      </c>
      <c r="P25">
        <v>3</v>
      </c>
    </row>
    <row r="26" ht="30">
      <c r="A26" s="35" t="s">
        <v>44</v>
      </c>
      <c r="B26" s="42"/>
      <c r="C26" s="43"/>
      <c r="D26" s="43"/>
      <c r="E26" s="37" t="s">
        <v>67</v>
      </c>
      <c r="F26" s="43"/>
      <c r="G26" s="43"/>
      <c r="H26" s="43"/>
      <c r="I26" s="43"/>
      <c r="J26" s="44"/>
    </row>
    <row r="27">
      <c r="A27" s="35" t="s">
        <v>46</v>
      </c>
      <c r="B27" s="42"/>
      <c r="C27" s="43"/>
      <c r="D27" s="43"/>
      <c r="E27" s="45" t="s">
        <v>47</v>
      </c>
      <c r="F27" s="43"/>
      <c r="G27" s="43"/>
      <c r="H27" s="43"/>
      <c r="I27" s="43"/>
      <c r="J27" s="44"/>
    </row>
    <row r="28" ht="105">
      <c r="A28" s="35" t="s">
        <v>48</v>
      </c>
      <c r="B28" s="42"/>
      <c r="C28" s="43"/>
      <c r="D28" s="43"/>
      <c r="E28" s="37" t="s">
        <v>68</v>
      </c>
      <c r="F28" s="43"/>
      <c r="G28" s="43"/>
      <c r="H28" s="43"/>
      <c r="I28" s="43"/>
      <c r="J28" s="44"/>
    </row>
    <row r="29">
      <c r="A29" s="35" t="s">
        <v>38</v>
      </c>
      <c r="B29" s="35">
        <v>6</v>
      </c>
      <c r="C29" s="36" t="s">
        <v>69</v>
      </c>
      <c r="D29" s="35" t="s">
        <v>40</v>
      </c>
      <c r="E29" s="37" t="s">
        <v>70</v>
      </c>
      <c r="F29" s="38" t="s">
        <v>42</v>
      </c>
      <c r="G29" s="39">
        <v>1</v>
      </c>
      <c r="H29" s="40">
        <v>0</v>
      </c>
      <c r="I29" s="40">
        <f>ROUND(G29*H29,P4)</f>
        <v>0</v>
      </c>
      <c r="J29" s="38" t="s">
        <v>43</v>
      </c>
      <c r="O29" s="41">
        <f>I29*0.21</f>
        <v>0</v>
      </c>
      <c r="P29">
        <v>3</v>
      </c>
    </row>
    <row r="30">
      <c r="A30" s="35" t="s">
        <v>44</v>
      </c>
      <c r="B30" s="42"/>
      <c r="C30" s="43"/>
      <c r="D30" s="43"/>
      <c r="E30" s="37" t="s">
        <v>71</v>
      </c>
      <c r="F30" s="43"/>
      <c r="G30" s="43"/>
      <c r="H30" s="43"/>
      <c r="I30" s="43"/>
      <c r="J30" s="44"/>
    </row>
    <row r="31">
      <c r="A31" s="35" t="s">
        <v>46</v>
      </c>
      <c r="B31" s="42"/>
      <c r="C31" s="43"/>
      <c r="D31" s="43"/>
      <c r="E31" s="45" t="s">
        <v>47</v>
      </c>
      <c r="F31" s="43"/>
      <c r="G31" s="43"/>
      <c r="H31" s="43"/>
      <c r="I31" s="43"/>
      <c r="J31" s="44"/>
    </row>
    <row r="32" ht="75">
      <c r="A32" s="35" t="s">
        <v>48</v>
      </c>
      <c r="B32" s="42"/>
      <c r="C32" s="43"/>
      <c r="D32" s="43"/>
      <c r="E32" s="37" t="s">
        <v>72</v>
      </c>
      <c r="F32" s="43"/>
      <c r="G32" s="43"/>
      <c r="H32" s="43"/>
      <c r="I32" s="43"/>
      <c r="J32" s="44"/>
    </row>
    <row r="33">
      <c r="A33" s="35" t="s">
        <v>38</v>
      </c>
      <c r="B33" s="35">
        <v>7</v>
      </c>
      <c r="C33" s="36" t="s">
        <v>73</v>
      </c>
      <c r="D33" s="35" t="s">
        <v>40</v>
      </c>
      <c r="E33" s="37" t="s">
        <v>74</v>
      </c>
      <c r="F33" s="38" t="s">
        <v>42</v>
      </c>
      <c r="G33" s="39">
        <v>1</v>
      </c>
      <c r="H33" s="40">
        <v>0</v>
      </c>
      <c r="I33" s="40">
        <f>ROUND(G33*H33,P4)</f>
        <v>0</v>
      </c>
      <c r="J33" s="38" t="s">
        <v>43</v>
      </c>
      <c r="O33" s="41">
        <f>I33*0.21</f>
        <v>0</v>
      </c>
      <c r="P33">
        <v>3</v>
      </c>
    </row>
    <row r="34" ht="45">
      <c r="A34" s="35" t="s">
        <v>44</v>
      </c>
      <c r="B34" s="42"/>
      <c r="C34" s="43"/>
      <c r="D34" s="43"/>
      <c r="E34" s="37" t="s">
        <v>75</v>
      </c>
      <c r="F34" s="43"/>
      <c r="G34" s="43"/>
      <c r="H34" s="43"/>
      <c r="I34" s="43"/>
      <c r="J34" s="44"/>
    </row>
    <row r="35">
      <c r="A35" s="35" t="s">
        <v>46</v>
      </c>
      <c r="B35" s="42"/>
      <c r="C35" s="43"/>
      <c r="D35" s="43"/>
      <c r="E35" s="45" t="s">
        <v>47</v>
      </c>
      <c r="F35" s="43"/>
      <c r="G35" s="43"/>
      <c r="H35" s="43"/>
      <c r="I35" s="43"/>
      <c r="J35" s="44"/>
    </row>
    <row r="36" ht="60">
      <c r="A36" s="35" t="s">
        <v>48</v>
      </c>
      <c r="B36" s="46"/>
      <c r="C36" s="47"/>
      <c r="D36" s="47"/>
      <c r="E36" s="37" t="s">
        <v>76</v>
      </c>
      <c r="F36" s="47"/>
      <c r="G36" s="47"/>
      <c r="H36" s="47"/>
      <c r="I36" s="47"/>
      <c r="J3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13</v>
      </c>
      <c r="I3" s="23">
        <f>SUMIFS(I8:I199,A8:A199,"SD")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SUMIFS(I9:I15,A9:A15,"P")</f>
        <v>0</v>
      </c>
      <c r="J8" s="34"/>
    </row>
    <row r="9">
      <c r="A9" s="35" t="s">
        <v>38</v>
      </c>
      <c r="B9" s="35">
        <v>1</v>
      </c>
      <c r="C9" s="36" t="s">
        <v>77</v>
      </c>
      <c r="D9" s="35" t="s">
        <v>40</v>
      </c>
      <c r="E9" s="37" t="s">
        <v>78</v>
      </c>
      <c r="F9" s="38" t="s">
        <v>42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90">
      <c r="A10" s="35" t="s">
        <v>44</v>
      </c>
      <c r="B10" s="42"/>
      <c r="C10" s="43"/>
      <c r="D10" s="43"/>
      <c r="E10" s="37" t="s">
        <v>79</v>
      </c>
      <c r="F10" s="43"/>
      <c r="G10" s="43"/>
      <c r="H10" s="43"/>
      <c r="I10" s="43"/>
      <c r="J10" s="44"/>
    </row>
    <row r="11" ht="60">
      <c r="A11" s="35" t="s">
        <v>48</v>
      </c>
      <c r="B11" s="42"/>
      <c r="C11" s="43"/>
      <c r="D11" s="43"/>
      <c r="E11" s="37" t="s">
        <v>80</v>
      </c>
      <c r="F11" s="43"/>
      <c r="G11" s="43"/>
      <c r="H11" s="43"/>
      <c r="I11" s="43"/>
      <c r="J11" s="44"/>
    </row>
    <row r="12">
      <c r="A12" s="35" t="s">
        <v>38</v>
      </c>
      <c r="B12" s="35">
        <v>2</v>
      </c>
      <c r="C12" s="36" t="s">
        <v>81</v>
      </c>
      <c r="D12" s="35" t="s">
        <v>40</v>
      </c>
      <c r="E12" s="37" t="s">
        <v>82</v>
      </c>
      <c r="F12" s="38" t="s">
        <v>42</v>
      </c>
      <c r="G12" s="39">
        <v>1</v>
      </c>
      <c r="H12" s="40">
        <v>0</v>
      </c>
      <c r="I12" s="40">
        <f>ROUND(G12*H12,P4)</f>
        <v>0</v>
      </c>
      <c r="J12" s="38" t="s">
        <v>43</v>
      </c>
      <c r="O12" s="41">
        <f>I12*0.21</f>
        <v>0</v>
      </c>
      <c r="P12">
        <v>3</v>
      </c>
    </row>
    <row r="13" ht="30">
      <c r="A13" s="35" t="s">
        <v>44</v>
      </c>
      <c r="B13" s="42"/>
      <c r="C13" s="43"/>
      <c r="D13" s="43"/>
      <c r="E13" s="37" t="s">
        <v>83</v>
      </c>
      <c r="F13" s="43"/>
      <c r="G13" s="43"/>
      <c r="H13" s="43"/>
      <c r="I13" s="43"/>
      <c r="J13" s="44"/>
    </row>
    <row r="14">
      <c r="A14" s="35" t="s">
        <v>46</v>
      </c>
      <c r="B14" s="42"/>
      <c r="C14" s="43"/>
      <c r="D14" s="43"/>
      <c r="E14" s="49" t="s">
        <v>40</v>
      </c>
      <c r="F14" s="43"/>
      <c r="G14" s="43"/>
      <c r="H14" s="43"/>
      <c r="I14" s="43"/>
      <c r="J14" s="44"/>
    </row>
    <row r="15" ht="60">
      <c r="A15" s="35" t="s">
        <v>48</v>
      </c>
      <c r="B15" s="42"/>
      <c r="C15" s="43"/>
      <c r="D15" s="43"/>
      <c r="E15" s="37" t="s">
        <v>84</v>
      </c>
      <c r="F15" s="43"/>
      <c r="G15" s="43"/>
      <c r="H15" s="43"/>
      <c r="I15" s="43"/>
      <c r="J15" s="44"/>
    </row>
    <row r="16">
      <c r="A16" s="29" t="s">
        <v>35</v>
      </c>
      <c r="B16" s="30"/>
      <c r="C16" s="31" t="s">
        <v>85</v>
      </c>
      <c r="D16" s="32"/>
      <c r="E16" s="29" t="s">
        <v>86</v>
      </c>
      <c r="F16" s="32"/>
      <c r="G16" s="32"/>
      <c r="H16" s="32"/>
      <c r="I16" s="33">
        <f>SUMIFS(I17:I199,A17:A199,"P")</f>
        <v>0</v>
      </c>
      <c r="J16" s="34"/>
    </row>
    <row r="17">
      <c r="A17" s="35" t="s">
        <v>38</v>
      </c>
      <c r="B17" s="35">
        <v>3</v>
      </c>
      <c r="C17" s="36" t="s">
        <v>87</v>
      </c>
      <c r="D17" s="35" t="s">
        <v>40</v>
      </c>
      <c r="E17" s="37" t="s">
        <v>88</v>
      </c>
      <c r="F17" s="38" t="s">
        <v>52</v>
      </c>
      <c r="G17" s="39">
        <v>20</v>
      </c>
      <c r="H17" s="40">
        <v>0</v>
      </c>
      <c r="I17" s="40">
        <f>ROUND(G17*H17,P4)</f>
        <v>0</v>
      </c>
      <c r="J17" s="38" t="s">
        <v>43</v>
      </c>
      <c r="O17" s="41">
        <f>I17*0.21</f>
        <v>0</v>
      </c>
      <c r="P17">
        <v>3</v>
      </c>
    </row>
    <row r="18">
      <c r="A18" s="35" t="s">
        <v>44</v>
      </c>
      <c r="B18" s="42"/>
      <c r="C18" s="43"/>
      <c r="D18" s="43"/>
      <c r="E18" s="37" t="s">
        <v>89</v>
      </c>
      <c r="F18" s="43"/>
      <c r="G18" s="43"/>
      <c r="H18" s="43"/>
      <c r="I18" s="43"/>
      <c r="J18" s="44"/>
    </row>
    <row r="19" ht="105">
      <c r="A19" s="35" t="s">
        <v>48</v>
      </c>
      <c r="B19" s="42"/>
      <c r="C19" s="43"/>
      <c r="D19" s="43"/>
      <c r="E19" s="37" t="s">
        <v>90</v>
      </c>
      <c r="F19" s="43"/>
      <c r="G19" s="43"/>
      <c r="H19" s="43"/>
      <c r="I19" s="43"/>
      <c r="J19" s="44"/>
    </row>
    <row r="20" ht="30">
      <c r="A20" s="35" t="s">
        <v>38</v>
      </c>
      <c r="B20" s="35">
        <v>4</v>
      </c>
      <c r="C20" s="36" t="s">
        <v>91</v>
      </c>
      <c r="D20" s="35" t="s">
        <v>40</v>
      </c>
      <c r="E20" s="37" t="s">
        <v>92</v>
      </c>
      <c r="F20" s="38" t="s">
        <v>52</v>
      </c>
      <c r="G20" s="39">
        <v>29</v>
      </c>
      <c r="H20" s="40">
        <v>0</v>
      </c>
      <c r="I20" s="40">
        <f>ROUND(G20*H20,P4)</f>
        <v>0</v>
      </c>
      <c r="J20" s="38" t="s">
        <v>43</v>
      </c>
      <c r="O20" s="41">
        <f>I20*0.21</f>
        <v>0</v>
      </c>
      <c r="P20">
        <v>3</v>
      </c>
    </row>
    <row r="21" ht="60">
      <c r="A21" s="35" t="s">
        <v>44</v>
      </c>
      <c r="B21" s="42"/>
      <c r="C21" s="43"/>
      <c r="D21" s="43"/>
      <c r="E21" s="37" t="s">
        <v>93</v>
      </c>
      <c r="F21" s="43"/>
      <c r="G21" s="43"/>
      <c r="H21" s="43"/>
      <c r="I21" s="43"/>
      <c r="J21" s="44"/>
    </row>
    <row r="22" ht="45">
      <c r="A22" s="35" t="s">
        <v>46</v>
      </c>
      <c r="B22" s="42"/>
      <c r="C22" s="43"/>
      <c r="D22" s="43"/>
      <c r="E22" s="45" t="s">
        <v>94</v>
      </c>
      <c r="F22" s="43"/>
      <c r="G22" s="43"/>
      <c r="H22" s="43"/>
      <c r="I22" s="43"/>
      <c r="J22" s="44"/>
    </row>
    <row r="23" ht="90">
      <c r="A23" s="35" t="s">
        <v>48</v>
      </c>
      <c r="B23" s="42"/>
      <c r="C23" s="43"/>
      <c r="D23" s="43"/>
      <c r="E23" s="37" t="s">
        <v>95</v>
      </c>
      <c r="F23" s="43"/>
      <c r="G23" s="43"/>
      <c r="H23" s="43"/>
      <c r="I23" s="43"/>
      <c r="J23" s="44"/>
    </row>
    <row r="24" ht="30">
      <c r="A24" s="35" t="s">
        <v>38</v>
      </c>
      <c r="B24" s="35">
        <v>5</v>
      </c>
      <c r="C24" s="36" t="s">
        <v>96</v>
      </c>
      <c r="D24" s="35" t="s">
        <v>40</v>
      </c>
      <c r="E24" s="37" t="s">
        <v>97</v>
      </c>
      <c r="F24" s="38" t="s">
        <v>52</v>
      </c>
      <c r="G24" s="39">
        <v>29</v>
      </c>
      <c r="H24" s="40">
        <v>0</v>
      </c>
      <c r="I24" s="40">
        <f>ROUND(G24*H24,P4)</f>
        <v>0</v>
      </c>
      <c r="J24" s="38" t="s">
        <v>43</v>
      </c>
      <c r="O24" s="41">
        <f>I24*0.21</f>
        <v>0</v>
      </c>
      <c r="P24">
        <v>3</v>
      </c>
    </row>
    <row r="25" ht="60">
      <c r="A25" s="35" t="s">
        <v>44</v>
      </c>
      <c r="B25" s="42"/>
      <c r="C25" s="43"/>
      <c r="D25" s="43"/>
      <c r="E25" s="37" t="s">
        <v>93</v>
      </c>
      <c r="F25" s="43"/>
      <c r="G25" s="43"/>
      <c r="H25" s="43"/>
      <c r="I25" s="43"/>
      <c r="J25" s="44"/>
    </row>
    <row r="26" ht="45">
      <c r="A26" s="35" t="s">
        <v>46</v>
      </c>
      <c r="B26" s="42"/>
      <c r="C26" s="43"/>
      <c r="D26" s="43"/>
      <c r="E26" s="45" t="s">
        <v>94</v>
      </c>
      <c r="F26" s="43"/>
      <c r="G26" s="43"/>
      <c r="H26" s="43"/>
      <c r="I26" s="43"/>
      <c r="J26" s="44"/>
    </row>
    <row r="27" ht="75">
      <c r="A27" s="35" t="s">
        <v>48</v>
      </c>
      <c r="B27" s="42"/>
      <c r="C27" s="43"/>
      <c r="D27" s="43"/>
      <c r="E27" s="37" t="s">
        <v>98</v>
      </c>
      <c r="F27" s="43"/>
      <c r="G27" s="43"/>
      <c r="H27" s="43"/>
      <c r="I27" s="43"/>
      <c r="J27" s="44"/>
    </row>
    <row r="28">
      <c r="A28" s="35" t="s">
        <v>38</v>
      </c>
      <c r="B28" s="35">
        <v>6</v>
      </c>
      <c r="C28" s="36" t="s">
        <v>99</v>
      </c>
      <c r="D28" s="35" t="s">
        <v>40</v>
      </c>
      <c r="E28" s="37" t="s">
        <v>100</v>
      </c>
      <c r="F28" s="38" t="s">
        <v>101</v>
      </c>
      <c r="G28" s="39">
        <v>2200</v>
      </c>
      <c r="H28" s="40">
        <v>0</v>
      </c>
      <c r="I28" s="40">
        <f>ROUND(G28*H28,P4)</f>
        <v>0</v>
      </c>
      <c r="J28" s="38" t="s">
        <v>43</v>
      </c>
      <c r="O28" s="41">
        <f>I28*0.21</f>
        <v>0</v>
      </c>
      <c r="P28">
        <v>3</v>
      </c>
    </row>
    <row r="29" ht="75">
      <c r="A29" s="35" t="s">
        <v>44</v>
      </c>
      <c r="B29" s="42"/>
      <c r="C29" s="43"/>
      <c r="D29" s="43"/>
      <c r="E29" s="37" t="s">
        <v>102</v>
      </c>
      <c r="F29" s="43"/>
      <c r="G29" s="43"/>
      <c r="H29" s="43"/>
      <c r="I29" s="43"/>
      <c r="J29" s="44"/>
    </row>
    <row r="30" ht="45">
      <c r="A30" s="35" t="s">
        <v>46</v>
      </c>
      <c r="B30" s="42"/>
      <c r="C30" s="43"/>
      <c r="D30" s="43"/>
      <c r="E30" s="45" t="s">
        <v>103</v>
      </c>
      <c r="F30" s="43"/>
      <c r="G30" s="43"/>
      <c r="H30" s="43"/>
      <c r="I30" s="43"/>
      <c r="J30" s="44"/>
    </row>
    <row r="31" ht="90">
      <c r="A31" s="35" t="s">
        <v>48</v>
      </c>
      <c r="B31" s="42"/>
      <c r="C31" s="43"/>
      <c r="D31" s="43"/>
      <c r="E31" s="37" t="s">
        <v>104</v>
      </c>
      <c r="F31" s="43"/>
      <c r="G31" s="43"/>
      <c r="H31" s="43"/>
      <c r="I31" s="43"/>
      <c r="J31" s="44"/>
    </row>
    <row r="32" ht="30">
      <c r="A32" s="35" t="s">
        <v>38</v>
      </c>
      <c r="B32" s="35">
        <v>7</v>
      </c>
      <c r="C32" s="36" t="s">
        <v>105</v>
      </c>
      <c r="D32" s="35" t="s">
        <v>106</v>
      </c>
      <c r="E32" s="37" t="s">
        <v>107</v>
      </c>
      <c r="F32" s="38" t="s">
        <v>52</v>
      </c>
      <c r="G32" s="39">
        <v>20</v>
      </c>
      <c r="H32" s="40">
        <v>0</v>
      </c>
      <c r="I32" s="40">
        <f>ROUND(G32*H32,P4)</f>
        <v>0</v>
      </c>
      <c r="J32" s="38" t="s">
        <v>43</v>
      </c>
      <c r="O32" s="41">
        <f>I32*0.21</f>
        <v>0</v>
      </c>
      <c r="P32">
        <v>3</v>
      </c>
    </row>
    <row r="33" ht="60">
      <c r="A33" s="35" t="s">
        <v>44</v>
      </c>
      <c r="B33" s="42"/>
      <c r="C33" s="43"/>
      <c r="D33" s="43"/>
      <c r="E33" s="37" t="s">
        <v>108</v>
      </c>
      <c r="F33" s="43"/>
      <c r="G33" s="43"/>
      <c r="H33" s="43"/>
      <c r="I33" s="43"/>
      <c r="J33" s="44"/>
    </row>
    <row r="34">
      <c r="A34" s="35" t="s">
        <v>46</v>
      </c>
      <c r="B34" s="42"/>
      <c r="C34" s="43"/>
      <c r="D34" s="43"/>
      <c r="E34" s="45" t="s">
        <v>109</v>
      </c>
      <c r="F34" s="43"/>
      <c r="G34" s="43"/>
      <c r="H34" s="43"/>
      <c r="I34" s="43"/>
      <c r="J34" s="44"/>
    </row>
    <row r="35" ht="90">
      <c r="A35" s="35" t="s">
        <v>48</v>
      </c>
      <c r="B35" s="42"/>
      <c r="C35" s="43"/>
      <c r="D35" s="43"/>
      <c r="E35" s="37" t="s">
        <v>95</v>
      </c>
      <c r="F35" s="43"/>
      <c r="G35" s="43"/>
      <c r="H35" s="43"/>
      <c r="I35" s="43"/>
      <c r="J35" s="44"/>
    </row>
    <row r="36" ht="30">
      <c r="A36" s="35" t="s">
        <v>38</v>
      </c>
      <c r="B36" s="35">
        <v>8</v>
      </c>
      <c r="C36" s="36" t="s">
        <v>105</v>
      </c>
      <c r="D36" s="35" t="s">
        <v>110</v>
      </c>
      <c r="E36" s="37" t="s">
        <v>107</v>
      </c>
      <c r="F36" s="38" t="s">
        <v>52</v>
      </c>
      <c r="G36" s="39">
        <v>16</v>
      </c>
      <c r="H36" s="40">
        <v>0</v>
      </c>
      <c r="I36" s="40">
        <f>ROUND(G36*H36,P4)</f>
        <v>0</v>
      </c>
      <c r="J36" s="38" t="s">
        <v>43</v>
      </c>
      <c r="O36" s="41">
        <f>I36*0.21</f>
        <v>0</v>
      </c>
      <c r="P36">
        <v>3</v>
      </c>
    </row>
    <row r="37" ht="60">
      <c r="A37" s="35" t="s">
        <v>44</v>
      </c>
      <c r="B37" s="42"/>
      <c r="C37" s="43"/>
      <c r="D37" s="43"/>
      <c r="E37" s="37" t="s">
        <v>111</v>
      </c>
      <c r="F37" s="43"/>
      <c r="G37" s="43"/>
      <c r="H37" s="43"/>
      <c r="I37" s="43"/>
      <c r="J37" s="44"/>
    </row>
    <row r="38">
      <c r="A38" s="35" t="s">
        <v>46</v>
      </c>
      <c r="B38" s="42"/>
      <c r="C38" s="43"/>
      <c r="D38" s="43"/>
      <c r="E38" s="45" t="s">
        <v>112</v>
      </c>
      <c r="F38" s="43"/>
      <c r="G38" s="43"/>
      <c r="H38" s="43"/>
      <c r="I38" s="43"/>
      <c r="J38" s="44"/>
    </row>
    <row r="39" ht="90">
      <c r="A39" s="35" t="s">
        <v>48</v>
      </c>
      <c r="B39" s="42"/>
      <c r="C39" s="43"/>
      <c r="D39" s="43"/>
      <c r="E39" s="37" t="s">
        <v>95</v>
      </c>
      <c r="F39" s="43"/>
      <c r="G39" s="43"/>
      <c r="H39" s="43"/>
      <c r="I39" s="43"/>
      <c r="J39" s="44"/>
    </row>
    <row r="40">
      <c r="A40" s="35" t="s">
        <v>38</v>
      </c>
      <c r="B40" s="35">
        <v>9</v>
      </c>
      <c r="C40" s="36" t="s">
        <v>113</v>
      </c>
      <c r="D40" s="35" t="s">
        <v>106</v>
      </c>
      <c r="E40" s="37" t="s">
        <v>114</v>
      </c>
      <c r="F40" s="38" t="s">
        <v>52</v>
      </c>
      <c r="G40" s="39">
        <v>20</v>
      </c>
      <c r="H40" s="40">
        <v>0</v>
      </c>
      <c r="I40" s="40">
        <f>ROUND(G40*H40,P4)</f>
        <v>0</v>
      </c>
      <c r="J40" s="38" t="s">
        <v>43</v>
      </c>
      <c r="O40" s="41">
        <f>I40*0.21</f>
        <v>0</v>
      </c>
      <c r="P40">
        <v>3</v>
      </c>
    </row>
    <row r="41" ht="60">
      <c r="A41" s="35" t="s">
        <v>44</v>
      </c>
      <c r="B41" s="42"/>
      <c r="C41" s="43"/>
      <c r="D41" s="43"/>
      <c r="E41" s="37" t="s">
        <v>108</v>
      </c>
      <c r="F41" s="43"/>
      <c r="G41" s="43"/>
      <c r="H41" s="43"/>
      <c r="I41" s="43"/>
      <c r="J41" s="44"/>
    </row>
    <row r="42">
      <c r="A42" s="35" t="s">
        <v>46</v>
      </c>
      <c r="B42" s="42"/>
      <c r="C42" s="43"/>
      <c r="D42" s="43"/>
      <c r="E42" s="45" t="s">
        <v>109</v>
      </c>
      <c r="F42" s="43"/>
      <c r="G42" s="43"/>
      <c r="H42" s="43"/>
      <c r="I42" s="43"/>
      <c r="J42" s="44"/>
    </row>
    <row r="43" ht="75">
      <c r="A43" s="35" t="s">
        <v>48</v>
      </c>
      <c r="B43" s="42"/>
      <c r="C43" s="43"/>
      <c r="D43" s="43"/>
      <c r="E43" s="37" t="s">
        <v>98</v>
      </c>
      <c r="F43" s="43"/>
      <c r="G43" s="43"/>
      <c r="H43" s="43"/>
      <c r="I43" s="43"/>
      <c r="J43" s="44"/>
    </row>
    <row r="44">
      <c r="A44" s="35" t="s">
        <v>38</v>
      </c>
      <c r="B44" s="35">
        <v>10</v>
      </c>
      <c r="C44" s="36" t="s">
        <v>113</v>
      </c>
      <c r="D44" s="35" t="s">
        <v>110</v>
      </c>
      <c r="E44" s="37" t="s">
        <v>114</v>
      </c>
      <c r="F44" s="38" t="s">
        <v>52</v>
      </c>
      <c r="G44" s="39">
        <v>16</v>
      </c>
      <c r="H44" s="40">
        <v>0</v>
      </c>
      <c r="I44" s="40">
        <f>ROUND(G44*H44,P4)</f>
        <v>0</v>
      </c>
      <c r="J44" s="38" t="s">
        <v>43</v>
      </c>
      <c r="O44" s="41">
        <f>I44*0.21</f>
        <v>0</v>
      </c>
      <c r="P44">
        <v>3</v>
      </c>
    </row>
    <row r="45" ht="60">
      <c r="A45" s="35" t="s">
        <v>44</v>
      </c>
      <c r="B45" s="42"/>
      <c r="C45" s="43"/>
      <c r="D45" s="43"/>
      <c r="E45" s="37" t="s">
        <v>111</v>
      </c>
      <c r="F45" s="43"/>
      <c r="G45" s="43"/>
      <c r="H45" s="43"/>
      <c r="I45" s="43"/>
      <c r="J45" s="44"/>
    </row>
    <row r="46">
      <c r="A46" s="35" t="s">
        <v>46</v>
      </c>
      <c r="B46" s="42"/>
      <c r="C46" s="43"/>
      <c r="D46" s="43"/>
      <c r="E46" s="45" t="s">
        <v>112</v>
      </c>
      <c r="F46" s="43"/>
      <c r="G46" s="43"/>
      <c r="H46" s="43"/>
      <c r="I46" s="43"/>
      <c r="J46" s="44"/>
    </row>
    <row r="47" ht="75">
      <c r="A47" s="35" t="s">
        <v>48</v>
      </c>
      <c r="B47" s="42"/>
      <c r="C47" s="43"/>
      <c r="D47" s="43"/>
      <c r="E47" s="37" t="s">
        <v>98</v>
      </c>
      <c r="F47" s="43"/>
      <c r="G47" s="43"/>
      <c r="H47" s="43"/>
      <c r="I47" s="43"/>
      <c r="J47" s="44"/>
    </row>
    <row r="48">
      <c r="A48" s="35" t="s">
        <v>38</v>
      </c>
      <c r="B48" s="35">
        <v>11</v>
      </c>
      <c r="C48" s="36" t="s">
        <v>115</v>
      </c>
      <c r="D48" s="35" t="s">
        <v>106</v>
      </c>
      <c r="E48" s="37" t="s">
        <v>116</v>
      </c>
      <c r="F48" s="38" t="s">
        <v>101</v>
      </c>
      <c r="G48" s="39">
        <v>2380</v>
      </c>
      <c r="H48" s="40">
        <v>0</v>
      </c>
      <c r="I48" s="40">
        <f>ROUND(G48*H48,P4)</f>
        <v>0</v>
      </c>
      <c r="J48" s="38" t="s">
        <v>43</v>
      </c>
      <c r="O48" s="41">
        <f>I48*0.21</f>
        <v>0</v>
      </c>
      <c r="P48">
        <v>3</v>
      </c>
    </row>
    <row r="49" ht="75">
      <c r="A49" s="35" t="s">
        <v>44</v>
      </c>
      <c r="B49" s="42"/>
      <c r="C49" s="43"/>
      <c r="D49" s="43"/>
      <c r="E49" s="37" t="s">
        <v>117</v>
      </c>
      <c r="F49" s="43"/>
      <c r="G49" s="43"/>
      <c r="H49" s="43"/>
      <c r="I49" s="43"/>
      <c r="J49" s="44"/>
    </row>
    <row r="50">
      <c r="A50" s="35" t="s">
        <v>46</v>
      </c>
      <c r="B50" s="42"/>
      <c r="C50" s="43"/>
      <c r="D50" s="43"/>
      <c r="E50" s="45" t="s">
        <v>118</v>
      </c>
      <c r="F50" s="43"/>
      <c r="G50" s="43"/>
      <c r="H50" s="43"/>
      <c r="I50" s="43"/>
      <c r="J50" s="44"/>
    </row>
    <row r="51" ht="90">
      <c r="A51" s="35" t="s">
        <v>48</v>
      </c>
      <c r="B51" s="42"/>
      <c r="C51" s="43"/>
      <c r="D51" s="43"/>
      <c r="E51" s="37" t="s">
        <v>119</v>
      </c>
      <c r="F51" s="43"/>
      <c r="G51" s="43"/>
      <c r="H51" s="43"/>
      <c r="I51" s="43"/>
      <c r="J51" s="44"/>
    </row>
    <row r="52">
      <c r="A52" s="35" t="s">
        <v>38</v>
      </c>
      <c r="B52" s="35">
        <v>12</v>
      </c>
      <c r="C52" s="36" t="s">
        <v>115</v>
      </c>
      <c r="D52" s="35" t="s">
        <v>110</v>
      </c>
      <c r="E52" s="37" t="s">
        <v>116</v>
      </c>
      <c r="F52" s="38" t="s">
        <v>101</v>
      </c>
      <c r="G52" s="39">
        <v>16</v>
      </c>
      <c r="H52" s="40">
        <v>0</v>
      </c>
      <c r="I52" s="40">
        <f>ROUND(G52*H52,P4)</f>
        <v>0</v>
      </c>
      <c r="J52" s="38" t="s">
        <v>43</v>
      </c>
      <c r="O52" s="41">
        <f>I52*0.21</f>
        <v>0</v>
      </c>
      <c r="P52">
        <v>3</v>
      </c>
    </row>
    <row r="53" ht="75">
      <c r="A53" s="35" t="s">
        <v>44</v>
      </c>
      <c r="B53" s="42"/>
      <c r="C53" s="43"/>
      <c r="D53" s="43"/>
      <c r="E53" s="37" t="s">
        <v>120</v>
      </c>
      <c r="F53" s="43"/>
      <c r="G53" s="43"/>
      <c r="H53" s="43"/>
      <c r="I53" s="43"/>
      <c r="J53" s="44"/>
    </row>
    <row r="54">
      <c r="A54" s="35" t="s">
        <v>46</v>
      </c>
      <c r="B54" s="42"/>
      <c r="C54" s="43"/>
      <c r="D54" s="43"/>
      <c r="E54" s="45" t="s">
        <v>121</v>
      </c>
      <c r="F54" s="43"/>
      <c r="G54" s="43"/>
      <c r="H54" s="43"/>
      <c r="I54" s="43"/>
      <c r="J54" s="44"/>
    </row>
    <row r="55" ht="90">
      <c r="A55" s="35" t="s">
        <v>48</v>
      </c>
      <c r="B55" s="42"/>
      <c r="C55" s="43"/>
      <c r="D55" s="43"/>
      <c r="E55" s="37" t="s">
        <v>119</v>
      </c>
      <c r="F55" s="43"/>
      <c r="G55" s="43"/>
      <c r="H55" s="43"/>
      <c r="I55" s="43"/>
      <c r="J55" s="44"/>
    </row>
    <row r="56">
      <c r="A56" s="35" t="s">
        <v>38</v>
      </c>
      <c r="B56" s="35">
        <v>13</v>
      </c>
      <c r="C56" s="36" t="s">
        <v>122</v>
      </c>
      <c r="D56" s="35" t="s">
        <v>40</v>
      </c>
      <c r="E56" s="37" t="s">
        <v>123</v>
      </c>
      <c r="F56" s="38" t="s">
        <v>52</v>
      </c>
      <c r="G56" s="39">
        <v>2</v>
      </c>
      <c r="H56" s="40">
        <v>0</v>
      </c>
      <c r="I56" s="40">
        <f>ROUND(G56*H56,P4)</f>
        <v>0</v>
      </c>
      <c r="J56" s="38" t="s">
        <v>43</v>
      </c>
      <c r="O56" s="41">
        <f>I56*0.21</f>
        <v>0</v>
      </c>
      <c r="P56">
        <v>3</v>
      </c>
    </row>
    <row r="57" ht="30">
      <c r="A57" s="35" t="s">
        <v>44</v>
      </c>
      <c r="B57" s="42"/>
      <c r="C57" s="43"/>
      <c r="D57" s="43"/>
      <c r="E57" s="37" t="s">
        <v>124</v>
      </c>
      <c r="F57" s="43"/>
      <c r="G57" s="43"/>
      <c r="H57" s="43"/>
      <c r="I57" s="43"/>
      <c r="J57" s="44"/>
    </row>
    <row r="58">
      <c r="A58" s="35" t="s">
        <v>46</v>
      </c>
      <c r="B58" s="42"/>
      <c r="C58" s="43"/>
      <c r="D58" s="43"/>
      <c r="E58" s="45" t="s">
        <v>125</v>
      </c>
      <c r="F58" s="43"/>
      <c r="G58" s="43"/>
      <c r="H58" s="43"/>
      <c r="I58" s="43"/>
      <c r="J58" s="44"/>
    </row>
    <row r="59" ht="90">
      <c r="A59" s="35" t="s">
        <v>48</v>
      </c>
      <c r="B59" s="42"/>
      <c r="C59" s="43"/>
      <c r="D59" s="43"/>
      <c r="E59" s="37" t="s">
        <v>95</v>
      </c>
      <c r="F59" s="43"/>
      <c r="G59" s="43"/>
      <c r="H59" s="43"/>
      <c r="I59" s="43"/>
      <c r="J59" s="44"/>
    </row>
    <row r="60">
      <c r="A60" s="35" t="s">
        <v>38</v>
      </c>
      <c r="B60" s="35">
        <v>14</v>
      </c>
      <c r="C60" s="36" t="s">
        <v>126</v>
      </c>
      <c r="D60" s="35" t="s">
        <v>40</v>
      </c>
      <c r="E60" s="37" t="s">
        <v>127</v>
      </c>
      <c r="F60" s="38" t="s">
        <v>52</v>
      </c>
      <c r="G60" s="39">
        <v>2</v>
      </c>
      <c r="H60" s="40">
        <v>0</v>
      </c>
      <c r="I60" s="40">
        <f>ROUND(G60*H60,P4)</f>
        <v>0</v>
      </c>
      <c r="J60" s="38" t="s">
        <v>43</v>
      </c>
      <c r="O60" s="41">
        <f>I60*0.21</f>
        <v>0</v>
      </c>
      <c r="P60">
        <v>3</v>
      </c>
    </row>
    <row r="61" ht="30">
      <c r="A61" s="35" t="s">
        <v>44</v>
      </c>
      <c r="B61" s="42"/>
      <c r="C61" s="43"/>
      <c r="D61" s="43"/>
      <c r="E61" s="37" t="s">
        <v>124</v>
      </c>
      <c r="F61" s="43"/>
      <c r="G61" s="43"/>
      <c r="H61" s="43"/>
      <c r="I61" s="43"/>
      <c r="J61" s="44"/>
    </row>
    <row r="62">
      <c r="A62" s="35" t="s">
        <v>46</v>
      </c>
      <c r="B62" s="42"/>
      <c r="C62" s="43"/>
      <c r="D62" s="43"/>
      <c r="E62" s="45" t="s">
        <v>125</v>
      </c>
      <c r="F62" s="43"/>
      <c r="G62" s="43"/>
      <c r="H62" s="43"/>
      <c r="I62" s="43"/>
      <c r="J62" s="44"/>
    </row>
    <row r="63" ht="75">
      <c r="A63" s="35" t="s">
        <v>48</v>
      </c>
      <c r="B63" s="42"/>
      <c r="C63" s="43"/>
      <c r="D63" s="43"/>
      <c r="E63" s="37" t="s">
        <v>98</v>
      </c>
      <c r="F63" s="43"/>
      <c r="G63" s="43"/>
      <c r="H63" s="43"/>
      <c r="I63" s="43"/>
      <c r="J63" s="44"/>
    </row>
    <row r="64">
      <c r="A64" s="35" t="s">
        <v>38</v>
      </c>
      <c r="B64" s="35">
        <v>15</v>
      </c>
      <c r="C64" s="36" t="s">
        <v>128</v>
      </c>
      <c r="D64" s="35" t="s">
        <v>40</v>
      </c>
      <c r="E64" s="37" t="s">
        <v>129</v>
      </c>
      <c r="F64" s="38" t="s">
        <v>101</v>
      </c>
      <c r="G64" s="39">
        <v>336</v>
      </c>
      <c r="H64" s="40">
        <v>0</v>
      </c>
      <c r="I64" s="40">
        <f>ROUND(G64*H64,P4)</f>
        <v>0</v>
      </c>
      <c r="J64" s="38" t="s">
        <v>43</v>
      </c>
      <c r="O64" s="41">
        <f>I64*0.21</f>
        <v>0</v>
      </c>
      <c r="P64">
        <v>3</v>
      </c>
    </row>
    <row r="65" ht="45">
      <c r="A65" s="35" t="s">
        <v>44</v>
      </c>
      <c r="B65" s="42"/>
      <c r="C65" s="43"/>
      <c r="D65" s="43"/>
      <c r="E65" s="37" t="s">
        <v>130</v>
      </c>
      <c r="F65" s="43"/>
      <c r="G65" s="43"/>
      <c r="H65" s="43"/>
      <c r="I65" s="43"/>
      <c r="J65" s="44"/>
    </row>
    <row r="66">
      <c r="A66" s="35" t="s">
        <v>46</v>
      </c>
      <c r="B66" s="42"/>
      <c r="C66" s="43"/>
      <c r="D66" s="43"/>
      <c r="E66" s="45" t="s">
        <v>131</v>
      </c>
      <c r="F66" s="43"/>
      <c r="G66" s="43"/>
      <c r="H66" s="43"/>
      <c r="I66" s="43"/>
      <c r="J66" s="44"/>
    </row>
    <row r="67" ht="90">
      <c r="A67" s="35" t="s">
        <v>48</v>
      </c>
      <c r="B67" s="42"/>
      <c r="C67" s="43"/>
      <c r="D67" s="43"/>
      <c r="E67" s="37" t="s">
        <v>119</v>
      </c>
      <c r="F67" s="43"/>
      <c r="G67" s="43"/>
      <c r="H67" s="43"/>
      <c r="I67" s="43"/>
      <c r="J67" s="44"/>
    </row>
    <row r="68">
      <c r="A68" s="35" t="s">
        <v>38</v>
      </c>
      <c r="B68" s="35">
        <v>16</v>
      </c>
      <c r="C68" s="36" t="s">
        <v>132</v>
      </c>
      <c r="D68" s="35" t="s">
        <v>40</v>
      </c>
      <c r="E68" s="37" t="s">
        <v>133</v>
      </c>
      <c r="F68" s="38" t="s">
        <v>52</v>
      </c>
      <c r="G68" s="39">
        <v>4</v>
      </c>
      <c r="H68" s="40">
        <v>0</v>
      </c>
      <c r="I68" s="40">
        <f>ROUND(G68*H68,P4)</f>
        <v>0</v>
      </c>
      <c r="J68" s="38" t="s">
        <v>43</v>
      </c>
      <c r="O68" s="41">
        <f>I68*0.21</f>
        <v>0</v>
      </c>
      <c r="P68">
        <v>3</v>
      </c>
    </row>
    <row r="69" ht="60">
      <c r="A69" s="35" t="s">
        <v>44</v>
      </c>
      <c r="B69" s="42"/>
      <c r="C69" s="43"/>
      <c r="D69" s="43"/>
      <c r="E69" s="37" t="s">
        <v>134</v>
      </c>
      <c r="F69" s="43"/>
      <c r="G69" s="43"/>
      <c r="H69" s="43"/>
      <c r="I69" s="43"/>
      <c r="J69" s="44"/>
    </row>
    <row r="70">
      <c r="A70" s="35" t="s">
        <v>46</v>
      </c>
      <c r="B70" s="42"/>
      <c r="C70" s="43"/>
      <c r="D70" s="43"/>
      <c r="E70" s="45" t="s">
        <v>135</v>
      </c>
      <c r="F70" s="43"/>
      <c r="G70" s="43"/>
      <c r="H70" s="43"/>
      <c r="I70" s="43"/>
      <c r="J70" s="44"/>
    </row>
    <row r="71" ht="90">
      <c r="A71" s="35" t="s">
        <v>48</v>
      </c>
      <c r="B71" s="42"/>
      <c r="C71" s="43"/>
      <c r="D71" s="43"/>
      <c r="E71" s="37" t="s">
        <v>95</v>
      </c>
      <c r="F71" s="43"/>
      <c r="G71" s="43"/>
      <c r="H71" s="43"/>
      <c r="I71" s="43"/>
      <c r="J71" s="44"/>
    </row>
    <row r="72">
      <c r="A72" s="35" t="s">
        <v>38</v>
      </c>
      <c r="B72" s="35">
        <v>17</v>
      </c>
      <c r="C72" s="36" t="s">
        <v>136</v>
      </c>
      <c r="D72" s="35" t="s">
        <v>40</v>
      </c>
      <c r="E72" s="37" t="s">
        <v>137</v>
      </c>
      <c r="F72" s="38" t="s">
        <v>52</v>
      </c>
      <c r="G72" s="39">
        <v>4</v>
      </c>
      <c r="H72" s="40">
        <v>0</v>
      </c>
      <c r="I72" s="40">
        <f>ROUND(G72*H72,P4)</f>
        <v>0</v>
      </c>
      <c r="J72" s="38" t="s">
        <v>43</v>
      </c>
      <c r="O72" s="41">
        <f>I72*0.21</f>
        <v>0</v>
      </c>
      <c r="P72">
        <v>3</v>
      </c>
    </row>
    <row r="73" ht="60">
      <c r="A73" s="35" t="s">
        <v>44</v>
      </c>
      <c r="B73" s="42"/>
      <c r="C73" s="43"/>
      <c r="D73" s="43"/>
      <c r="E73" s="37" t="s">
        <v>134</v>
      </c>
      <c r="F73" s="43"/>
      <c r="G73" s="43"/>
      <c r="H73" s="43"/>
      <c r="I73" s="43"/>
      <c r="J73" s="44"/>
    </row>
    <row r="74">
      <c r="A74" s="35" t="s">
        <v>46</v>
      </c>
      <c r="B74" s="42"/>
      <c r="C74" s="43"/>
      <c r="D74" s="43"/>
      <c r="E74" s="45" t="s">
        <v>135</v>
      </c>
      <c r="F74" s="43"/>
      <c r="G74" s="43"/>
      <c r="H74" s="43"/>
      <c r="I74" s="43"/>
      <c r="J74" s="44"/>
    </row>
    <row r="75" ht="75">
      <c r="A75" s="35" t="s">
        <v>48</v>
      </c>
      <c r="B75" s="42"/>
      <c r="C75" s="43"/>
      <c r="D75" s="43"/>
      <c r="E75" s="37" t="s">
        <v>98</v>
      </c>
      <c r="F75" s="43"/>
      <c r="G75" s="43"/>
      <c r="H75" s="43"/>
      <c r="I75" s="43"/>
      <c r="J75" s="44"/>
    </row>
    <row r="76">
      <c r="A76" s="35" t="s">
        <v>38</v>
      </c>
      <c r="B76" s="35">
        <v>18</v>
      </c>
      <c r="C76" s="36" t="s">
        <v>138</v>
      </c>
      <c r="D76" s="35" t="s">
        <v>40</v>
      </c>
      <c r="E76" s="37" t="s">
        <v>139</v>
      </c>
      <c r="F76" s="38" t="s">
        <v>101</v>
      </c>
      <c r="G76" s="39">
        <v>476</v>
      </c>
      <c r="H76" s="40">
        <v>0</v>
      </c>
      <c r="I76" s="40">
        <f>ROUND(G76*H76,P4)</f>
        <v>0</v>
      </c>
      <c r="J76" s="38" t="s">
        <v>43</v>
      </c>
      <c r="O76" s="41">
        <f>I76*0.21</f>
        <v>0</v>
      </c>
      <c r="P76">
        <v>3</v>
      </c>
    </row>
    <row r="77" ht="75">
      <c r="A77" s="35" t="s">
        <v>44</v>
      </c>
      <c r="B77" s="42"/>
      <c r="C77" s="43"/>
      <c r="D77" s="43"/>
      <c r="E77" s="37" t="s">
        <v>140</v>
      </c>
      <c r="F77" s="43"/>
      <c r="G77" s="43"/>
      <c r="H77" s="43"/>
      <c r="I77" s="43"/>
      <c r="J77" s="44"/>
    </row>
    <row r="78">
      <c r="A78" s="35" t="s">
        <v>46</v>
      </c>
      <c r="B78" s="42"/>
      <c r="C78" s="43"/>
      <c r="D78" s="43"/>
      <c r="E78" s="45" t="s">
        <v>141</v>
      </c>
      <c r="F78" s="43"/>
      <c r="G78" s="43"/>
      <c r="H78" s="43"/>
      <c r="I78" s="43"/>
      <c r="J78" s="44"/>
    </row>
    <row r="79" ht="90">
      <c r="A79" s="35" t="s">
        <v>48</v>
      </c>
      <c r="B79" s="42"/>
      <c r="C79" s="43"/>
      <c r="D79" s="43"/>
      <c r="E79" s="37" t="s">
        <v>119</v>
      </c>
      <c r="F79" s="43"/>
      <c r="G79" s="43"/>
      <c r="H79" s="43"/>
      <c r="I79" s="43"/>
      <c r="J79" s="44"/>
    </row>
    <row r="80">
      <c r="A80" s="35" t="s">
        <v>38</v>
      </c>
      <c r="B80" s="35">
        <v>19</v>
      </c>
      <c r="C80" s="36" t="s">
        <v>142</v>
      </c>
      <c r="D80" s="35" t="s">
        <v>40</v>
      </c>
      <c r="E80" s="37" t="s">
        <v>143</v>
      </c>
      <c r="F80" s="38" t="s">
        <v>52</v>
      </c>
      <c r="G80" s="39">
        <v>2</v>
      </c>
      <c r="H80" s="40">
        <v>0</v>
      </c>
      <c r="I80" s="40">
        <f>ROUND(G80*H80,P4)</f>
        <v>0</v>
      </c>
      <c r="J80" s="38" t="s">
        <v>43</v>
      </c>
      <c r="O80" s="41">
        <f>I80*0.21</f>
        <v>0</v>
      </c>
      <c r="P80">
        <v>3</v>
      </c>
    </row>
    <row r="81" ht="60">
      <c r="A81" s="35" t="s">
        <v>44</v>
      </c>
      <c r="B81" s="42"/>
      <c r="C81" s="43"/>
      <c r="D81" s="43"/>
      <c r="E81" s="37" t="s">
        <v>144</v>
      </c>
      <c r="F81" s="43"/>
      <c r="G81" s="43"/>
      <c r="H81" s="43"/>
      <c r="I81" s="43"/>
      <c r="J81" s="44"/>
    </row>
    <row r="82">
      <c r="A82" s="35" t="s">
        <v>46</v>
      </c>
      <c r="B82" s="42"/>
      <c r="C82" s="43"/>
      <c r="D82" s="43"/>
      <c r="E82" s="45" t="s">
        <v>145</v>
      </c>
      <c r="F82" s="43"/>
      <c r="G82" s="43"/>
      <c r="H82" s="43"/>
      <c r="I82" s="43"/>
      <c r="J82" s="44"/>
    </row>
    <row r="83" ht="135">
      <c r="A83" s="35" t="s">
        <v>48</v>
      </c>
      <c r="B83" s="42"/>
      <c r="C83" s="43"/>
      <c r="D83" s="43"/>
      <c r="E83" s="37" t="s">
        <v>146</v>
      </c>
      <c r="F83" s="43"/>
      <c r="G83" s="43"/>
      <c r="H83" s="43"/>
      <c r="I83" s="43"/>
      <c r="J83" s="44"/>
    </row>
    <row r="84">
      <c r="A84" s="35" t="s">
        <v>38</v>
      </c>
      <c r="B84" s="35">
        <v>20</v>
      </c>
      <c r="C84" s="36" t="s">
        <v>147</v>
      </c>
      <c r="D84" s="35" t="s">
        <v>40</v>
      </c>
      <c r="E84" s="37" t="s">
        <v>148</v>
      </c>
      <c r="F84" s="38" t="s">
        <v>52</v>
      </c>
      <c r="G84" s="39">
        <v>2</v>
      </c>
      <c r="H84" s="40">
        <v>0</v>
      </c>
      <c r="I84" s="40">
        <f>ROUND(G84*H84,P4)</f>
        <v>0</v>
      </c>
      <c r="J84" s="38" t="s">
        <v>43</v>
      </c>
      <c r="O84" s="41">
        <f>I84*0.21</f>
        <v>0</v>
      </c>
      <c r="P84">
        <v>3</v>
      </c>
    </row>
    <row r="85" ht="60">
      <c r="A85" s="35" t="s">
        <v>44</v>
      </c>
      <c r="B85" s="42"/>
      <c r="C85" s="43"/>
      <c r="D85" s="43"/>
      <c r="E85" s="37" t="s">
        <v>144</v>
      </c>
      <c r="F85" s="43"/>
      <c r="G85" s="43"/>
      <c r="H85" s="43"/>
      <c r="I85" s="43"/>
      <c r="J85" s="44"/>
    </row>
    <row r="86">
      <c r="A86" s="35" t="s">
        <v>46</v>
      </c>
      <c r="B86" s="42"/>
      <c r="C86" s="43"/>
      <c r="D86" s="43"/>
      <c r="E86" s="45" t="s">
        <v>145</v>
      </c>
      <c r="F86" s="43"/>
      <c r="G86" s="43"/>
      <c r="H86" s="43"/>
      <c r="I86" s="43"/>
      <c r="J86" s="44"/>
    </row>
    <row r="87" ht="75">
      <c r="A87" s="35" t="s">
        <v>48</v>
      </c>
      <c r="B87" s="42"/>
      <c r="C87" s="43"/>
      <c r="D87" s="43"/>
      <c r="E87" s="37" t="s">
        <v>98</v>
      </c>
      <c r="F87" s="43"/>
      <c r="G87" s="43"/>
      <c r="H87" s="43"/>
      <c r="I87" s="43"/>
      <c r="J87" s="44"/>
    </row>
    <row r="88">
      <c r="A88" s="35" t="s">
        <v>38</v>
      </c>
      <c r="B88" s="35">
        <v>21</v>
      </c>
      <c r="C88" s="36" t="s">
        <v>149</v>
      </c>
      <c r="D88" s="35" t="s">
        <v>40</v>
      </c>
      <c r="E88" s="37" t="s">
        <v>150</v>
      </c>
      <c r="F88" s="38" t="s">
        <v>101</v>
      </c>
      <c r="G88" s="39">
        <v>238</v>
      </c>
      <c r="H88" s="40">
        <v>0</v>
      </c>
      <c r="I88" s="40">
        <f>ROUND(G88*H88,P4)</f>
        <v>0</v>
      </c>
      <c r="J88" s="38" t="s">
        <v>43</v>
      </c>
      <c r="O88" s="41">
        <f>I88*0.21</f>
        <v>0</v>
      </c>
      <c r="P88">
        <v>3</v>
      </c>
    </row>
    <row r="89" ht="75">
      <c r="A89" s="35" t="s">
        <v>44</v>
      </c>
      <c r="B89" s="42"/>
      <c r="C89" s="43"/>
      <c r="D89" s="43"/>
      <c r="E89" s="37" t="s">
        <v>151</v>
      </c>
      <c r="F89" s="43"/>
      <c r="G89" s="43"/>
      <c r="H89" s="43"/>
      <c r="I89" s="43"/>
      <c r="J89" s="44"/>
    </row>
    <row r="90">
      <c r="A90" s="35" t="s">
        <v>46</v>
      </c>
      <c r="B90" s="42"/>
      <c r="C90" s="43"/>
      <c r="D90" s="43"/>
      <c r="E90" s="45" t="s">
        <v>152</v>
      </c>
      <c r="F90" s="43"/>
      <c r="G90" s="43"/>
      <c r="H90" s="43"/>
      <c r="I90" s="43"/>
      <c r="J90" s="44"/>
    </row>
    <row r="91" ht="90">
      <c r="A91" s="35" t="s">
        <v>48</v>
      </c>
      <c r="B91" s="42"/>
      <c r="C91" s="43"/>
      <c r="D91" s="43"/>
      <c r="E91" s="37" t="s">
        <v>153</v>
      </c>
      <c r="F91" s="43"/>
      <c r="G91" s="43"/>
      <c r="H91" s="43"/>
      <c r="I91" s="43"/>
      <c r="J91" s="44"/>
    </row>
    <row r="92">
      <c r="A92" s="35" t="s">
        <v>38</v>
      </c>
      <c r="B92" s="35">
        <v>22</v>
      </c>
      <c r="C92" s="36" t="s">
        <v>154</v>
      </c>
      <c r="D92" s="35" t="s">
        <v>40</v>
      </c>
      <c r="E92" s="37" t="s">
        <v>155</v>
      </c>
      <c r="F92" s="38" t="s">
        <v>52</v>
      </c>
      <c r="G92" s="39">
        <v>4</v>
      </c>
      <c r="H92" s="40">
        <v>0</v>
      </c>
      <c r="I92" s="40">
        <f>ROUND(G92*H92,P4)</f>
        <v>0</v>
      </c>
      <c r="J92" s="38" t="s">
        <v>43</v>
      </c>
      <c r="O92" s="41">
        <f>I92*0.21</f>
        <v>0</v>
      </c>
      <c r="P92">
        <v>3</v>
      </c>
    </row>
    <row r="93" ht="60">
      <c r="A93" s="35" t="s">
        <v>44</v>
      </c>
      <c r="B93" s="42"/>
      <c r="C93" s="43"/>
      <c r="D93" s="43"/>
      <c r="E93" s="37" t="s">
        <v>156</v>
      </c>
      <c r="F93" s="43"/>
      <c r="G93" s="43"/>
      <c r="H93" s="43"/>
      <c r="I93" s="43"/>
      <c r="J93" s="44"/>
    </row>
    <row r="94">
      <c r="A94" s="35" t="s">
        <v>46</v>
      </c>
      <c r="B94" s="42"/>
      <c r="C94" s="43"/>
      <c r="D94" s="43"/>
      <c r="E94" s="45" t="s">
        <v>157</v>
      </c>
      <c r="F94" s="43"/>
      <c r="G94" s="43"/>
      <c r="H94" s="43"/>
      <c r="I94" s="43"/>
      <c r="J94" s="44"/>
    </row>
    <row r="95" ht="135">
      <c r="A95" s="35" t="s">
        <v>48</v>
      </c>
      <c r="B95" s="42"/>
      <c r="C95" s="43"/>
      <c r="D95" s="43"/>
      <c r="E95" s="37" t="s">
        <v>146</v>
      </c>
      <c r="F95" s="43"/>
      <c r="G95" s="43"/>
      <c r="H95" s="43"/>
      <c r="I95" s="43"/>
      <c r="J95" s="44"/>
    </row>
    <row r="96">
      <c r="A96" s="35" t="s">
        <v>38</v>
      </c>
      <c r="B96" s="35">
        <v>23</v>
      </c>
      <c r="C96" s="36" t="s">
        <v>158</v>
      </c>
      <c r="D96" s="35" t="s">
        <v>40</v>
      </c>
      <c r="E96" s="37" t="s">
        <v>159</v>
      </c>
      <c r="F96" s="38" t="s">
        <v>52</v>
      </c>
      <c r="G96" s="39">
        <v>4</v>
      </c>
      <c r="H96" s="40">
        <v>0</v>
      </c>
      <c r="I96" s="40">
        <f>ROUND(G96*H96,P4)</f>
        <v>0</v>
      </c>
      <c r="J96" s="38" t="s">
        <v>43</v>
      </c>
      <c r="O96" s="41">
        <f>I96*0.21</f>
        <v>0</v>
      </c>
      <c r="P96">
        <v>3</v>
      </c>
    </row>
    <row r="97" ht="60">
      <c r="A97" s="35" t="s">
        <v>44</v>
      </c>
      <c r="B97" s="42"/>
      <c r="C97" s="43"/>
      <c r="D97" s="43"/>
      <c r="E97" s="37" t="s">
        <v>156</v>
      </c>
      <c r="F97" s="43"/>
      <c r="G97" s="43"/>
      <c r="H97" s="43"/>
      <c r="I97" s="43"/>
      <c r="J97" s="44"/>
    </row>
    <row r="98">
      <c r="A98" s="35" t="s">
        <v>46</v>
      </c>
      <c r="B98" s="42"/>
      <c r="C98" s="43"/>
      <c r="D98" s="43"/>
      <c r="E98" s="45" t="s">
        <v>157</v>
      </c>
      <c r="F98" s="43"/>
      <c r="G98" s="43"/>
      <c r="H98" s="43"/>
      <c r="I98" s="43"/>
      <c r="J98" s="44"/>
    </row>
    <row r="99" ht="75">
      <c r="A99" s="35" t="s">
        <v>48</v>
      </c>
      <c r="B99" s="42"/>
      <c r="C99" s="43"/>
      <c r="D99" s="43"/>
      <c r="E99" s="37" t="s">
        <v>98</v>
      </c>
      <c r="F99" s="43"/>
      <c r="G99" s="43"/>
      <c r="H99" s="43"/>
      <c r="I99" s="43"/>
      <c r="J99" s="44"/>
    </row>
    <row r="100">
      <c r="A100" s="35" t="s">
        <v>38</v>
      </c>
      <c r="B100" s="35">
        <v>24</v>
      </c>
      <c r="C100" s="36" t="s">
        <v>160</v>
      </c>
      <c r="D100" s="35" t="s">
        <v>40</v>
      </c>
      <c r="E100" s="37" t="s">
        <v>161</v>
      </c>
      <c r="F100" s="38" t="s">
        <v>101</v>
      </c>
      <c r="G100" s="39">
        <v>4</v>
      </c>
      <c r="H100" s="40">
        <v>0</v>
      </c>
      <c r="I100" s="40">
        <f>ROUND(G100*H100,P4)</f>
        <v>0</v>
      </c>
      <c r="J100" s="38" t="s">
        <v>43</v>
      </c>
      <c r="O100" s="41">
        <f>I100*0.21</f>
        <v>0</v>
      </c>
      <c r="P100">
        <v>3</v>
      </c>
    </row>
    <row r="101" ht="75">
      <c r="A101" s="35" t="s">
        <v>44</v>
      </c>
      <c r="B101" s="42"/>
      <c r="C101" s="43"/>
      <c r="D101" s="43"/>
      <c r="E101" s="37" t="s">
        <v>162</v>
      </c>
      <c r="F101" s="43"/>
      <c r="G101" s="43"/>
      <c r="H101" s="43"/>
      <c r="I101" s="43"/>
      <c r="J101" s="44"/>
    </row>
    <row r="102">
      <c r="A102" s="35" t="s">
        <v>46</v>
      </c>
      <c r="B102" s="42"/>
      <c r="C102" s="43"/>
      <c r="D102" s="43"/>
      <c r="E102" s="45" t="s">
        <v>163</v>
      </c>
      <c r="F102" s="43"/>
      <c r="G102" s="43"/>
      <c r="H102" s="43"/>
      <c r="I102" s="43"/>
      <c r="J102" s="44"/>
    </row>
    <row r="103" ht="90">
      <c r="A103" s="35" t="s">
        <v>48</v>
      </c>
      <c r="B103" s="42"/>
      <c r="C103" s="43"/>
      <c r="D103" s="43"/>
      <c r="E103" s="37" t="s">
        <v>153</v>
      </c>
      <c r="F103" s="43"/>
      <c r="G103" s="43"/>
      <c r="H103" s="43"/>
      <c r="I103" s="43"/>
      <c r="J103" s="44"/>
    </row>
    <row r="104">
      <c r="A104" s="35" t="s">
        <v>38</v>
      </c>
      <c r="B104" s="35">
        <v>25</v>
      </c>
      <c r="C104" s="36" t="s">
        <v>164</v>
      </c>
      <c r="D104" s="35" t="s">
        <v>106</v>
      </c>
      <c r="E104" s="37" t="s">
        <v>165</v>
      </c>
      <c r="F104" s="38" t="s">
        <v>52</v>
      </c>
      <c r="G104" s="39">
        <v>8</v>
      </c>
      <c r="H104" s="40">
        <v>0</v>
      </c>
      <c r="I104" s="40">
        <f>ROUND(G104*H104,P4)</f>
        <v>0</v>
      </c>
      <c r="J104" s="38" t="s">
        <v>43</v>
      </c>
      <c r="O104" s="41">
        <f>I104*0.21</f>
        <v>0</v>
      </c>
      <c r="P104">
        <v>3</v>
      </c>
    </row>
    <row r="105" ht="60">
      <c r="A105" s="35" t="s">
        <v>44</v>
      </c>
      <c r="B105" s="42"/>
      <c r="C105" s="43"/>
      <c r="D105" s="43"/>
      <c r="E105" s="37" t="s">
        <v>166</v>
      </c>
      <c r="F105" s="43"/>
      <c r="G105" s="43"/>
      <c r="H105" s="43"/>
      <c r="I105" s="43"/>
      <c r="J105" s="44"/>
    </row>
    <row r="106">
      <c r="A106" s="35" t="s">
        <v>46</v>
      </c>
      <c r="B106" s="42"/>
      <c r="C106" s="43"/>
      <c r="D106" s="43"/>
      <c r="E106" s="45" t="s">
        <v>167</v>
      </c>
      <c r="F106" s="43"/>
      <c r="G106" s="43"/>
      <c r="H106" s="43"/>
      <c r="I106" s="43"/>
      <c r="J106" s="44"/>
    </row>
    <row r="107" ht="135">
      <c r="A107" s="35" t="s">
        <v>48</v>
      </c>
      <c r="B107" s="42"/>
      <c r="C107" s="43"/>
      <c r="D107" s="43"/>
      <c r="E107" s="37" t="s">
        <v>146</v>
      </c>
      <c r="F107" s="43"/>
      <c r="G107" s="43"/>
      <c r="H107" s="43"/>
      <c r="I107" s="43"/>
      <c r="J107" s="44"/>
    </row>
    <row r="108">
      <c r="A108" s="35" t="s">
        <v>38</v>
      </c>
      <c r="B108" s="35">
        <v>26</v>
      </c>
      <c r="C108" s="36" t="s">
        <v>164</v>
      </c>
      <c r="D108" s="35" t="s">
        <v>110</v>
      </c>
      <c r="E108" s="37" t="s">
        <v>165</v>
      </c>
      <c r="F108" s="38" t="s">
        <v>52</v>
      </c>
      <c r="G108" s="39">
        <v>4</v>
      </c>
      <c r="H108" s="40">
        <v>0</v>
      </c>
      <c r="I108" s="40">
        <f>ROUND(G108*H108,P4)</f>
        <v>0</v>
      </c>
      <c r="J108" s="38" t="s">
        <v>43</v>
      </c>
      <c r="O108" s="41">
        <f>I108*0.21</f>
        <v>0</v>
      </c>
      <c r="P108">
        <v>3</v>
      </c>
    </row>
    <row r="109" ht="60">
      <c r="A109" s="35" t="s">
        <v>44</v>
      </c>
      <c r="B109" s="42"/>
      <c r="C109" s="43"/>
      <c r="D109" s="43"/>
      <c r="E109" s="37" t="s">
        <v>168</v>
      </c>
      <c r="F109" s="43"/>
      <c r="G109" s="43"/>
      <c r="H109" s="43"/>
      <c r="I109" s="43"/>
      <c r="J109" s="44"/>
    </row>
    <row r="110">
      <c r="A110" s="35" t="s">
        <v>46</v>
      </c>
      <c r="B110" s="42"/>
      <c r="C110" s="43"/>
      <c r="D110" s="43"/>
      <c r="E110" s="45" t="s">
        <v>157</v>
      </c>
      <c r="F110" s="43"/>
      <c r="G110" s="43"/>
      <c r="H110" s="43"/>
      <c r="I110" s="43"/>
      <c r="J110" s="44"/>
    </row>
    <row r="111" ht="135">
      <c r="A111" s="35" t="s">
        <v>48</v>
      </c>
      <c r="B111" s="42"/>
      <c r="C111" s="43"/>
      <c r="D111" s="43"/>
      <c r="E111" s="37" t="s">
        <v>146</v>
      </c>
      <c r="F111" s="43"/>
      <c r="G111" s="43"/>
      <c r="H111" s="43"/>
      <c r="I111" s="43"/>
      <c r="J111" s="44"/>
    </row>
    <row r="112">
      <c r="A112" s="35" t="s">
        <v>38</v>
      </c>
      <c r="B112" s="35">
        <v>27</v>
      </c>
      <c r="C112" s="36" t="s">
        <v>169</v>
      </c>
      <c r="D112" s="35" t="s">
        <v>106</v>
      </c>
      <c r="E112" s="37" t="s">
        <v>170</v>
      </c>
      <c r="F112" s="38" t="s">
        <v>52</v>
      </c>
      <c r="G112" s="39">
        <v>8</v>
      </c>
      <c r="H112" s="40">
        <v>0</v>
      </c>
      <c r="I112" s="40">
        <f>ROUND(G112*H112,P4)</f>
        <v>0</v>
      </c>
      <c r="J112" s="38" t="s">
        <v>43</v>
      </c>
      <c r="O112" s="41">
        <f>I112*0.21</f>
        <v>0</v>
      </c>
      <c r="P112">
        <v>3</v>
      </c>
    </row>
    <row r="113" ht="60">
      <c r="A113" s="35" t="s">
        <v>44</v>
      </c>
      <c r="B113" s="42"/>
      <c r="C113" s="43"/>
      <c r="D113" s="43"/>
      <c r="E113" s="37" t="s">
        <v>166</v>
      </c>
      <c r="F113" s="43"/>
      <c r="G113" s="43"/>
      <c r="H113" s="43"/>
      <c r="I113" s="43"/>
      <c r="J113" s="44"/>
    </row>
    <row r="114">
      <c r="A114" s="35" t="s">
        <v>46</v>
      </c>
      <c r="B114" s="42"/>
      <c r="C114" s="43"/>
      <c r="D114" s="43"/>
      <c r="E114" s="45" t="s">
        <v>167</v>
      </c>
      <c r="F114" s="43"/>
      <c r="G114" s="43"/>
      <c r="H114" s="43"/>
      <c r="I114" s="43"/>
      <c r="J114" s="44"/>
    </row>
    <row r="115" ht="75">
      <c r="A115" s="35" t="s">
        <v>48</v>
      </c>
      <c r="B115" s="42"/>
      <c r="C115" s="43"/>
      <c r="D115" s="43"/>
      <c r="E115" s="37" t="s">
        <v>98</v>
      </c>
      <c r="F115" s="43"/>
      <c r="G115" s="43"/>
      <c r="H115" s="43"/>
      <c r="I115" s="43"/>
      <c r="J115" s="44"/>
    </row>
    <row r="116">
      <c r="A116" s="35" t="s">
        <v>38</v>
      </c>
      <c r="B116" s="35">
        <v>28</v>
      </c>
      <c r="C116" s="36" t="s">
        <v>169</v>
      </c>
      <c r="D116" s="35" t="s">
        <v>110</v>
      </c>
      <c r="E116" s="37" t="s">
        <v>170</v>
      </c>
      <c r="F116" s="38" t="s">
        <v>52</v>
      </c>
      <c r="G116" s="39">
        <v>4</v>
      </c>
      <c r="H116" s="40">
        <v>0</v>
      </c>
      <c r="I116" s="40">
        <f>ROUND(G116*H116,P4)</f>
        <v>0</v>
      </c>
      <c r="J116" s="38" t="s">
        <v>43</v>
      </c>
      <c r="O116" s="41">
        <f>I116*0.21</f>
        <v>0</v>
      </c>
      <c r="P116">
        <v>3</v>
      </c>
    </row>
    <row r="117" ht="60">
      <c r="A117" s="35" t="s">
        <v>44</v>
      </c>
      <c r="B117" s="42"/>
      <c r="C117" s="43"/>
      <c r="D117" s="43"/>
      <c r="E117" s="37" t="s">
        <v>168</v>
      </c>
      <c r="F117" s="43"/>
      <c r="G117" s="43"/>
      <c r="H117" s="43"/>
      <c r="I117" s="43"/>
      <c r="J117" s="44"/>
    </row>
    <row r="118">
      <c r="A118" s="35" t="s">
        <v>46</v>
      </c>
      <c r="B118" s="42"/>
      <c r="C118" s="43"/>
      <c r="D118" s="43"/>
      <c r="E118" s="45" t="s">
        <v>157</v>
      </c>
      <c r="F118" s="43"/>
      <c r="G118" s="43"/>
      <c r="H118" s="43"/>
      <c r="I118" s="43"/>
      <c r="J118" s="44"/>
    </row>
    <row r="119" ht="75">
      <c r="A119" s="35" t="s">
        <v>48</v>
      </c>
      <c r="B119" s="42"/>
      <c r="C119" s="43"/>
      <c r="D119" s="43"/>
      <c r="E119" s="37" t="s">
        <v>98</v>
      </c>
      <c r="F119" s="43"/>
      <c r="G119" s="43"/>
      <c r="H119" s="43"/>
      <c r="I119" s="43"/>
      <c r="J119" s="44"/>
    </row>
    <row r="120">
      <c r="A120" s="35" t="s">
        <v>38</v>
      </c>
      <c r="B120" s="35">
        <v>29</v>
      </c>
      <c r="C120" s="36" t="s">
        <v>171</v>
      </c>
      <c r="D120" s="35" t="s">
        <v>106</v>
      </c>
      <c r="E120" s="37" t="s">
        <v>172</v>
      </c>
      <c r="F120" s="38" t="s">
        <v>101</v>
      </c>
      <c r="G120" s="39">
        <v>8</v>
      </c>
      <c r="H120" s="40">
        <v>0</v>
      </c>
      <c r="I120" s="40">
        <f>ROUND(G120*H120,P4)</f>
        <v>0</v>
      </c>
      <c r="J120" s="38" t="s">
        <v>43</v>
      </c>
      <c r="O120" s="41">
        <f>I120*0.21</f>
        <v>0</v>
      </c>
      <c r="P120">
        <v>3</v>
      </c>
    </row>
    <row r="121" ht="75">
      <c r="A121" s="35" t="s">
        <v>44</v>
      </c>
      <c r="B121" s="42"/>
      <c r="C121" s="43"/>
      <c r="D121" s="43"/>
      <c r="E121" s="37" t="s">
        <v>173</v>
      </c>
      <c r="F121" s="43"/>
      <c r="G121" s="43"/>
      <c r="H121" s="43"/>
      <c r="I121" s="43"/>
      <c r="J121" s="44"/>
    </row>
    <row r="122">
      <c r="A122" s="35" t="s">
        <v>46</v>
      </c>
      <c r="B122" s="42"/>
      <c r="C122" s="43"/>
      <c r="D122" s="43"/>
      <c r="E122" s="45" t="s">
        <v>174</v>
      </c>
      <c r="F122" s="43"/>
      <c r="G122" s="43"/>
      <c r="H122" s="43"/>
      <c r="I122" s="43"/>
      <c r="J122" s="44"/>
    </row>
    <row r="123" ht="90">
      <c r="A123" s="35" t="s">
        <v>48</v>
      </c>
      <c r="B123" s="42"/>
      <c r="C123" s="43"/>
      <c r="D123" s="43"/>
      <c r="E123" s="37" t="s">
        <v>153</v>
      </c>
      <c r="F123" s="43"/>
      <c r="G123" s="43"/>
      <c r="H123" s="43"/>
      <c r="I123" s="43"/>
      <c r="J123" s="44"/>
    </row>
    <row r="124">
      <c r="A124" s="35" t="s">
        <v>38</v>
      </c>
      <c r="B124" s="35">
        <v>30</v>
      </c>
      <c r="C124" s="36" t="s">
        <v>171</v>
      </c>
      <c r="D124" s="35" t="s">
        <v>110</v>
      </c>
      <c r="E124" s="37" t="s">
        <v>172</v>
      </c>
      <c r="F124" s="38" t="s">
        <v>101</v>
      </c>
      <c r="G124" s="39">
        <v>4</v>
      </c>
      <c r="H124" s="40">
        <v>0</v>
      </c>
      <c r="I124" s="40">
        <f>ROUND(G124*H124,P4)</f>
        <v>0</v>
      </c>
      <c r="J124" s="38" t="s">
        <v>43</v>
      </c>
      <c r="O124" s="41">
        <f>I124*0.21</f>
        <v>0</v>
      </c>
      <c r="P124">
        <v>3</v>
      </c>
    </row>
    <row r="125" ht="75">
      <c r="A125" s="35" t="s">
        <v>44</v>
      </c>
      <c r="B125" s="42"/>
      <c r="C125" s="43"/>
      <c r="D125" s="43"/>
      <c r="E125" s="37" t="s">
        <v>175</v>
      </c>
      <c r="F125" s="43"/>
      <c r="G125" s="43"/>
      <c r="H125" s="43"/>
      <c r="I125" s="43"/>
      <c r="J125" s="44"/>
    </row>
    <row r="126">
      <c r="A126" s="35" t="s">
        <v>46</v>
      </c>
      <c r="B126" s="42"/>
      <c r="C126" s="43"/>
      <c r="D126" s="43"/>
      <c r="E126" s="45" t="s">
        <v>163</v>
      </c>
      <c r="F126" s="43"/>
      <c r="G126" s="43"/>
      <c r="H126" s="43"/>
      <c r="I126" s="43"/>
      <c r="J126" s="44"/>
    </row>
    <row r="127" ht="90">
      <c r="A127" s="35" t="s">
        <v>48</v>
      </c>
      <c r="B127" s="42"/>
      <c r="C127" s="43"/>
      <c r="D127" s="43"/>
      <c r="E127" s="37" t="s">
        <v>153</v>
      </c>
      <c r="F127" s="43"/>
      <c r="G127" s="43"/>
      <c r="H127" s="43"/>
      <c r="I127" s="43"/>
      <c r="J127" s="44"/>
    </row>
    <row r="128">
      <c r="A128" s="35" t="s">
        <v>38</v>
      </c>
      <c r="B128" s="35">
        <v>31</v>
      </c>
      <c r="C128" s="36" t="s">
        <v>176</v>
      </c>
      <c r="D128" s="35" t="s">
        <v>40</v>
      </c>
      <c r="E128" s="37" t="s">
        <v>177</v>
      </c>
      <c r="F128" s="38" t="s">
        <v>52</v>
      </c>
      <c r="G128" s="39">
        <v>96</v>
      </c>
      <c r="H128" s="40">
        <v>0</v>
      </c>
      <c r="I128" s="40">
        <f>ROUND(G128*H128,P4)</f>
        <v>0</v>
      </c>
      <c r="J128" s="38" t="s">
        <v>43</v>
      </c>
      <c r="O128" s="41">
        <f>I128*0.21</f>
        <v>0</v>
      </c>
      <c r="P128">
        <v>3</v>
      </c>
    </row>
    <row r="129" ht="60">
      <c r="A129" s="35" t="s">
        <v>44</v>
      </c>
      <c r="B129" s="42"/>
      <c r="C129" s="43"/>
      <c r="D129" s="43"/>
      <c r="E129" s="37" t="s">
        <v>178</v>
      </c>
      <c r="F129" s="43"/>
      <c r="G129" s="43"/>
      <c r="H129" s="43"/>
      <c r="I129" s="43"/>
      <c r="J129" s="44"/>
    </row>
    <row r="130">
      <c r="A130" s="35" t="s">
        <v>46</v>
      </c>
      <c r="B130" s="42"/>
      <c r="C130" s="43"/>
      <c r="D130" s="43"/>
      <c r="E130" s="45" t="s">
        <v>179</v>
      </c>
      <c r="F130" s="43"/>
      <c r="G130" s="43"/>
      <c r="H130" s="43"/>
      <c r="I130" s="43"/>
      <c r="J130" s="44"/>
    </row>
    <row r="131" ht="120">
      <c r="A131" s="35" t="s">
        <v>48</v>
      </c>
      <c r="B131" s="42"/>
      <c r="C131" s="43"/>
      <c r="D131" s="43"/>
      <c r="E131" s="37" t="s">
        <v>180</v>
      </c>
      <c r="F131" s="43"/>
      <c r="G131" s="43"/>
      <c r="H131" s="43"/>
      <c r="I131" s="43"/>
      <c r="J131" s="44"/>
    </row>
    <row r="132">
      <c r="A132" s="35" t="s">
        <v>38</v>
      </c>
      <c r="B132" s="35">
        <v>32</v>
      </c>
      <c r="C132" s="36" t="s">
        <v>181</v>
      </c>
      <c r="D132" s="35" t="s">
        <v>40</v>
      </c>
      <c r="E132" s="37" t="s">
        <v>182</v>
      </c>
      <c r="F132" s="38" t="s">
        <v>52</v>
      </c>
      <c r="G132" s="39">
        <v>96</v>
      </c>
      <c r="H132" s="40">
        <v>0</v>
      </c>
      <c r="I132" s="40">
        <f>ROUND(G132*H132,P4)</f>
        <v>0</v>
      </c>
      <c r="J132" s="38" t="s">
        <v>43</v>
      </c>
      <c r="O132" s="41">
        <f>I132*0.21</f>
        <v>0</v>
      </c>
      <c r="P132">
        <v>3</v>
      </c>
    </row>
    <row r="133" ht="60">
      <c r="A133" s="35" t="s">
        <v>44</v>
      </c>
      <c r="B133" s="42"/>
      <c r="C133" s="43"/>
      <c r="D133" s="43"/>
      <c r="E133" s="37" t="s">
        <v>178</v>
      </c>
      <c r="F133" s="43"/>
      <c r="G133" s="43"/>
      <c r="H133" s="43"/>
      <c r="I133" s="43"/>
      <c r="J133" s="44"/>
    </row>
    <row r="134">
      <c r="A134" s="35" t="s">
        <v>46</v>
      </c>
      <c r="B134" s="42"/>
      <c r="C134" s="43"/>
      <c r="D134" s="43"/>
      <c r="E134" s="45" t="s">
        <v>179</v>
      </c>
      <c r="F134" s="43"/>
      <c r="G134" s="43"/>
      <c r="H134" s="43"/>
      <c r="I134" s="43"/>
      <c r="J134" s="44"/>
    </row>
    <row r="135" ht="75">
      <c r="A135" s="35" t="s">
        <v>48</v>
      </c>
      <c r="B135" s="42"/>
      <c r="C135" s="43"/>
      <c r="D135" s="43"/>
      <c r="E135" s="37" t="s">
        <v>98</v>
      </c>
      <c r="F135" s="43"/>
      <c r="G135" s="43"/>
      <c r="H135" s="43"/>
      <c r="I135" s="43"/>
      <c r="J135" s="44"/>
    </row>
    <row r="136">
      <c r="A136" s="35" t="s">
        <v>38</v>
      </c>
      <c r="B136" s="35">
        <v>33</v>
      </c>
      <c r="C136" s="36" t="s">
        <v>183</v>
      </c>
      <c r="D136" s="35" t="s">
        <v>40</v>
      </c>
      <c r="E136" s="37" t="s">
        <v>184</v>
      </c>
      <c r="F136" s="38" t="s">
        <v>101</v>
      </c>
      <c r="G136" s="39">
        <v>96</v>
      </c>
      <c r="H136" s="40">
        <v>0</v>
      </c>
      <c r="I136" s="40">
        <f>ROUND(G136*H136,P4)</f>
        <v>0</v>
      </c>
      <c r="J136" s="38" t="s">
        <v>43</v>
      </c>
      <c r="O136" s="41">
        <f>I136*0.21</f>
        <v>0</v>
      </c>
      <c r="P136">
        <v>3</v>
      </c>
    </row>
    <row r="137" ht="75">
      <c r="A137" s="35" t="s">
        <v>44</v>
      </c>
      <c r="B137" s="42"/>
      <c r="C137" s="43"/>
      <c r="D137" s="43"/>
      <c r="E137" s="37" t="s">
        <v>185</v>
      </c>
      <c r="F137" s="43"/>
      <c r="G137" s="43"/>
      <c r="H137" s="43"/>
      <c r="I137" s="43"/>
      <c r="J137" s="44"/>
    </row>
    <row r="138">
      <c r="A138" s="35" t="s">
        <v>46</v>
      </c>
      <c r="B138" s="42"/>
      <c r="C138" s="43"/>
      <c r="D138" s="43"/>
      <c r="E138" s="45" t="s">
        <v>186</v>
      </c>
      <c r="F138" s="43"/>
      <c r="G138" s="43"/>
      <c r="H138" s="43"/>
      <c r="I138" s="43"/>
      <c r="J138" s="44"/>
    </row>
    <row r="139" ht="90">
      <c r="A139" s="35" t="s">
        <v>48</v>
      </c>
      <c r="B139" s="42"/>
      <c r="C139" s="43"/>
      <c r="D139" s="43"/>
      <c r="E139" s="37" t="s">
        <v>153</v>
      </c>
      <c r="F139" s="43"/>
      <c r="G139" s="43"/>
      <c r="H139" s="43"/>
      <c r="I139" s="43"/>
      <c r="J139" s="44"/>
    </row>
    <row r="140">
      <c r="A140" s="35" t="s">
        <v>38</v>
      </c>
      <c r="B140" s="35">
        <v>34</v>
      </c>
      <c r="C140" s="36" t="s">
        <v>187</v>
      </c>
      <c r="D140" s="35" t="s">
        <v>40</v>
      </c>
      <c r="E140" s="37" t="s">
        <v>188</v>
      </c>
      <c r="F140" s="38" t="s">
        <v>52</v>
      </c>
      <c r="G140" s="39">
        <v>2</v>
      </c>
      <c r="H140" s="40">
        <v>0</v>
      </c>
      <c r="I140" s="40">
        <f>ROUND(G140*H140,P4)</f>
        <v>0</v>
      </c>
      <c r="J140" s="38" t="s">
        <v>43</v>
      </c>
      <c r="O140" s="41">
        <f>I140*0.21</f>
        <v>0</v>
      </c>
      <c r="P140">
        <v>3</v>
      </c>
    </row>
    <row r="141" ht="30">
      <c r="A141" s="35" t="s">
        <v>44</v>
      </c>
      <c r="B141" s="42"/>
      <c r="C141" s="43"/>
      <c r="D141" s="43"/>
      <c r="E141" s="37" t="s">
        <v>189</v>
      </c>
      <c r="F141" s="43"/>
      <c r="G141" s="43"/>
      <c r="H141" s="43"/>
      <c r="I141" s="43"/>
      <c r="J141" s="44"/>
    </row>
    <row r="142">
      <c r="A142" s="35" t="s">
        <v>46</v>
      </c>
      <c r="B142" s="42"/>
      <c r="C142" s="43"/>
      <c r="D142" s="43"/>
      <c r="E142" s="45" t="s">
        <v>125</v>
      </c>
      <c r="F142" s="43"/>
      <c r="G142" s="43"/>
      <c r="H142" s="43"/>
      <c r="I142" s="43"/>
      <c r="J142" s="44"/>
    </row>
    <row r="143" ht="120">
      <c r="A143" s="35" t="s">
        <v>48</v>
      </c>
      <c r="B143" s="42"/>
      <c r="C143" s="43"/>
      <c r="D143" s="43"/>
      <c r="E143" s="37" t="s">
        <v>180</v>
      </c>
      <c r="F143" s="43"/>
      <c r="G143" s="43"/>
      <c r="H143" s="43"/>
      <c r="I143" s="43"/>
      <c r="J143" s="44"/>
    </row>
    <row r="144">
      <c r="A144" s="35" t="s">
        <v>38</v>
      </c>
      <c r="B144" s="35">
        <v>35</v>
      </c>
      <c r="C144" s="36" t="s">
        <v>190</v>
      </c>
      <c r="D144" s="35" t="s">
        <v>40</v>
      </c>
      <c r="E144" s="37" t="s">
        <v>191</v>
      </c>
      <c r="F144" s="38" t="s">
        <v>52</v>
      </c>
      <c r="G144" s="39">
        <v>2</v>
      </c>
      <c r="H144" s="40">
        <v>0</v>
      </c>
      <c r="I144" s="40">
        <f>ROUND(G144*H144,P4)</f>
        <v>0</v>
      </c>
      <c r="J144" s="38" t="s">
        <v>43</v>
      </c>
      <c r="O144" s="41">
        <f>I144*0.21</f>
        <v>0</v>
      </c>
      <c r="P144">
        <v>3</v>
      </c>
    </row>
    <row r="145" ht="30">
      <c r="A145" s="35" t="s">
        <v>44</v>
      </c>
      <c r="B145" s="42"/>
      <c r="C145" s="43"/>
      <c r="D145" s="43"/>
      <c r="E145" s="37" t="s">
        <v>189</v>
      </c>
      <c r="F145" s="43"/>
      <c r="G145" s="43"/>
      <c r="H145" s="43"/>
      <c r="I145" s="43"/>
      <c r="J145" s="44"/>
    </row>
    <row r="146">
      <c r="A146" s="35" t="s">
        <v>46</v>
      </c>
      <c r="B146" s="42"/>
      <c r="C146" s="43"/>
      <c r="D146" s="43"/>
      <c r="E146" s="45" t="s">
        <v>125</v>
      </c>
      <c r="F146" s="43"/>
      <c r="G146" s="43"/>
      <c r="H146" s="43"/>
      <c r="I146" s="43"/>
      <c r="J146" s="44"/>
    </row>
    <row r="147" ht="75">
      <c r="A147" s="35" t="s">
        <v>48</v>
      </c>
      <c r="B147" s="42"/>
      <c r="C147" s="43"/>
      <c r="D147" s="43"/>
      <c r="E147" s="37" t="s">
        <v>98</v>
      </c>
      <c r="F147" s="43"/>
      <c r="G147" s="43"/>
      <c r="H147" s="43"/>
      <c r="I147" s="43"/>
      <c r="J147" s="44"/>
    </row>
    <row r="148">
      <c r="A148" s="35" t="s">
        <v>38</v>
      </c>
      <c r="B148" s="35">
        <v>36</v>
      </c>
      <c r="C148" s="36" t="s">
        <v>192</v>
      </c>
      <c r="D148" s="35" t="s">
        <v>40</v>
      </c>
      <c r="E148" s="37" t="s">
        <v>193</v>
      </c>
      <c r="F148" s="38" t="s">
        <v>101</v>
      </c>
      <c r="G148" s="39">
        <v>336</v>
      </c>
      <c r="H148" s="40">
        <v>0</v>
      </c>
      <c r="I148" s="40">
        <f>ROUND(G148*H148,P4)</f>
        <v>0</v>
      </c>
      <c r="J148" s="38" t="s">
        <v>43</v>
      </c>
      <c r="O148" s="41">
        <f>I148*0.21</f>
        <v>0</v>
      </c>
      <c r="P148">
        <v>3</v>
      </c>
    </row>
    <row r="149" ht="45">
      <c r="A149" s="35" t="s">
        <v>44</v>
      </c>
      <c r="B149" s="42"/>
      <c r="C149" s="43"/>
      <c r="D149" s="43"/>
      <c r="E149" s="37" t="s">
        <v>194</v>
      </c>
      <c r="F149" s="43"/>
      <c r="G149" s="43"/>
      <c r="H149" s="43"/>
      <c r="I149" s="43"/>
      <c r="J149" s="44"/>
    </row>
    <row r="150">
      <c r="A150" s="35" t="s">
        <v>46</v>
      </c>
      <c r="B150" s="42"/>
      <c r="C150" s="43"/>
      <c r="D150" s="43"/>
      <c r="E150" s="45" t="s">
        <v>131</v>
      </c>
      <c r="F150" s="43"/>
      <c r="G150" s="43"/>
      <c r="H150" s="43"/>
      <c r="I150" s="43"/>
      <c r="J150" s="44"/>
    </row>
    <row r="151" ht="90">
      <c r="A151" s="35" t="s">
        <v>48</v>
      </c>
      <c r="B151" s="42"/>
      <c r="C151" s="43"/>
      <c r="D151" s="43"/>
      <c r="E151" s="37" t="s">
        <v>153</v>
      </c>
      <c r="F151" s="43"/>
      <c r="G151" s="43"/>
      <c r="H151" s="43"/>
      <c r="I151" s="43"/>
      <c r="J151" s="44"/>
    </row>
    <row r="152">
      <c r="A152" s="35" t="s">
        <v>38</v>
      </c>
      <c r="B152" s="35">
        <v>37</v>
      </c>
      <c r="C152" s="36" t="s">
        <v>195</v>
      </c>
      <c r="D152" s="35" t="s">
        <v>106</v>
      </c>
      <c r="E152" s="37" t="s">
        <v>196</v>
      </c>
      <c r="F152" s="38" t="s">
        <v>52</v>
      </c>
      <c r="G152" s="39">
        <v>40</v>
      </c>
      <c r="H152" s="40">
        <v>0</v>
      </c>
      <c r="I152" s="40">
        <f>ROUND(G152*H152,P4)</f>
        <v>0</v>
      </c>
      <c r="J152" s="38" t="s">
        <v>43</v>
      </c>
      <c r="O152" s="41">
        <f>I152*0.21</f>
        <v>0</v>
      </c>
      <c r="P152">
        <v>3</v>
      </c>
    </row>
    <row r="153" ht="60">
      <c r="A153" s="35" t="s">
        <v>44</v>
      </c>
      <c r="B153" s="42"/>
      <c r="C153" s="43"/>
      <c r="D153" s="43"/>
      <c r="E153" s="37" t="s">
        <v>197</v>
      </c>
      <c r="F153" s="43"/>
      <c r="G153" s="43"/>
      <c r="H153" s="43"/>
      <c r="I153" s="43"/>
      <c r="J153" s="44"/>
    </row>
    <row r="154">
      <c r="A154" s="35" t="s">
        <v>46</v>
      </c>
      <c r="B154" s="42"/>
      <c r="C154" s="43"/>
      <c r="D154" s="43"/>
      <c r="E154" s="45" t="s">
        <v>198</v>
      </c>
      <c r="F154" s="43"/>
      <c r="G154" s="43"/>
      <c r="H154" s="43"/>
      <c r="I154" s="43"/>
      <c r="J154" s="44"/>
    </row>
    <row r="155" ht="120">
      <c r="A155" s="35" t="s">
        <v>48</v>
      </c>
      <c r="B155" s="42"/>
      <c r="C155" s="43"/>
      <c r="D155" s="43"/>
      <c r="E155" s="37" t="s">
        <v>180</v>
      </c>
      <c r="F155" s="43"/>
      <c r="G155" s="43"/>
      <c r="H155" s="43"/>
      <c r="I155" s="43"/>
      <c r="J155" s="44"/>
    </row>
    <row r="156">
      <c r="A156" s="35" t="s">
        <v>38</v>
      </c>
      <c r="B156" s="35">
        <v>38</v>
      </c>
      <c r="C156" s="36" t="s">
        <v>195</v>
      </c>
      <c r="D156" s="35" t="s">
        <v>110</v>
      </c>
      <c r="E156" s="37" t="s">
        <v>196</v>
      </c>
      <c r="F156" s="38" t="s">
        <v>52</v>
      </c>
      <c r="G156" s="39">
        <v>80</v>
      </c>
      <c r="H156" s="40">
        <v>0</v>
      </c>
      <c r="I156" s="40">
        <f>ROUND(G156*H156,P4)</f>
        <v>0</v>
      </c>
      <c r="J156" s="38" t="s">
        <v>43</v>
      </c>
      <c r="O156" s="41">
        <f>I156*0.21</f>
        <v>0</v>
      </c>
      <c r="P156">
        <v>3</v>
      </c>
    </row>
    <row r="157" ht="60">
      <c r="A157" s="35" t="s">
        <v>44</v>
      </c>
      <c r="B157" s="42"/>
      <c r="C157" s="43"/>
      <c r="D157" s="43"/>
      <c r="E157" s="37" t="s">
        <v>199</v>
      </c>
      <c r="F157" s="43"/>
      <c r="G157" s="43"/>
      <c r="H157" s="43"/>
      <c r="I157" s="43"/>
      <c r="J157" s="44"/>
    </row>
    <row r="158">
      <c r="A158" s="35" t="s">
        <v>46</v>
      </c>
      <c r="B158" s="42"/>
      <c r="C158" s="43"/>
      <c r="D158" s="43"/>
      <c r="E158" s="45" t="s">
        <v>200</v>
      </c>
      <c r="F158" s="43"/>
      <c r="G158" s="43"/>
      <c r="H158" s="43"/>
      <c r="I158" s="43"/>
      <c r="J158" s="44"/>
    </row>
    <row r="159" ht="120">
      <c r="A159" s="35" t="s">
        <v>48</v>
      </c>
      <c r="B159" s="42"/>
      <c r="C159" s="43"/>
      <c r="D159" s="43"/>
      <c r="E159" s="37" t="s">
        <v>180</v>
      </c>
      <c r="F159" s="43"/>
      <c r="G159" s="43"/>
      <c r="H159" s="43"/>
      <c r="I159" s="43"/>
      <c r="J159" s="44"/>
    </row>
    <row r="160">
      <c r="A160" s="35" t="s">
        <v>38</v>
      </c>
      <c r="B160" s="35">
        <v>39</v>
      </c>
      <c r="C160" s="36" t="s">
        <v>201</v>
      </c>
      <c r="D160" s="35" t="s">
        <v>106</v>
      </c>
      <c r="E160" s="37" t="s">
        <v>202</v>
      </c>
      <c r="F160" s="38" t="s">
        <v>52</v>
      </c>
      <c r="G160" s="39">
        <v>40</v>
      </c>
      <c r="H160" s="40">
        <v>0</v>
      </c>
      <c r="I160" s="40">
        <f>ROUND(G160*H160,P4)</f>
        <v>0</v>
      </c>
      <c r="J160" s="38" t="s">
        <v>43</v>
      </c>
      <c r="O160" s="41">
        <f>I160*0.21</f>
        <v>0</v>
      </c>
      <c r="P160">
        <v>3</v>
      </c>
    </row>
    <row r="161" ht="60">
      <c r="A161" s="35" t="s">
        <v>44</v>
      </c>
      <c r="B161" s="42"/>
      <c r="C161" s="43"/>
      <c r="D161" s="43"/>
      <c r="E161" s="37" t="s">
        <v>197</v>
      </c>
      <c r="F161" s="43"/>
      <c r="G161" s="43"/>
      <c r="H161" s="43"/>
      <c r="I161" s="43"/>
      <c r="J161" s="44"/>
    </row>
    <row r="162">
      <c r="A162" s="35" t="s">
        <v>46</v>
      </c>
      <c r="B162" s="42"/>
      <c r="C162" s="43"/>
      <c r="D162" s="43"/>
      <c r="E162" s="45" t="s">
        <v>198</v>
      </c>
      <c r="F162" s="43"/>
      <c r="G162" s="43"/>
      <c r="H162" s="43"/>
      <c r="I162" s="43"/>
      <c r="J162" s="44"/>
    </row>
    <row r="163" ht="75">
      <c r="A163" s="35" t="s">
        <v>48</v>
      </c>
      <c r="B163" s="42"/>
      <c r="C163" s="43"/>
      <c r="D163" s="43"/>
      <c r="E163" s="37" t="s">
        <v>98</v>
      </c>
      <c r="F163" s="43"/>
      <c r="G163" s="43"/>
      <c r="H163" s="43"/>
      <c r="I163" s="43"/>
      <c r="J163" s="44"/>
    </row>
    <row r="164">
      <c r="A164" s="35" t="s">
        <v>38</v>
      </c>
      <c r="B164" s="35">
        <v>40</v>
      </c>
      <c r="C164" s="36" t="s">
        <v>201</v>
      </c>
      <c r="D164" s="35" t="s">
        <v>110</v>
      </c>
      <c r="E164" s="37" t="s">
        <v>202</v>
      </c>
      <c r="F164" s="38" t="s">
        <v>52</v>
      </c>
      <c r="G164" s="39">
        <v>80</v>
      </c>
      <c r="H164" s="40">
        <v>0</v>
      </c>
      <c r="I164" s="40">
        <f>ROUND(G164*H164,P4)</f>
        <v>0</v>
      </c>
      <c r="J164" s="38" t="s">
        <v>43</v>
      </c>
      <c r="O164" s="41">
        <f>I164*0.21</f>
        <v>0</v>
      </c>
      <c r="P164">
        <v>3</v>
      </c>
    </row>
    <row r="165" ht="60">
      <c r="A165" s="35" t="s">
        <v>44</v>
      </c>
      <c r="B165" s="42"/>
      <c r="C165" s="43"/>
      <c r="D165" s="43"/>
      <c r="E165" s="37" t="s">
        <v>199</v>
      </c>
      <c r="F165" s="43"/>
      <c r="G165" s="43"/>
      <c r="H165" s="43"/>
      <c r="I165" s="43"/>
      <c r="J165" s="44"/>
    </row>
    <row r="166">
      <c r="A166" s="35" t="s">
        <v>46</v>
      </c>
      <c r="B166" s="42"/>
      <c r="C166" s="43"/>
      <c r="D166" s="43"/>
      <c r="E166" s="45" t="s">
        <v>200</v>
      </c>
      <c r="F166" s="43"/>
      <c r="G166" s="43"/>
      <c r="H166" s="43"/>
      <c r="I166" s="43"/>
      <c r="J166" s="44"/>
    </row>
    <row r="167" ht="75">
      <c r="A167" s="35" t="s">
        <v>48</v>
      </c>
      <c r="B167" s="42"/>
      <c r="C167" s="43"/>
      <c r="D167" s="43"/>
      <c r="E167" s="37" t="s">
        <v>98</v>
      </c>
      <c r="F167" s="43"/>
      <c r="G167" s="43"/>
      <c r="H167" s="43"/>
      <c r="I167" s="43"/>
      <c r="J167" s="44"/>
    </row>
    <row r="168">
      <c r="A168" s="35" t="s">
        <v>38</v>
      </c>
      <c r="B168" s="35">
        <v>41</v>
      </c>
      <c r="C168" s="36" t="s">
        <v>203</v>
      </c>
      <c r="D168" s="35" t="s">
        <v>106</v>
      </c>
      <c r="E168" s="37" t="s">
        <v>204</v>
      </c>
      <c r="F168" s="38" t="s">
        <v>101</v>
      </c>
      <c r="G168" s="39">
        <v>4760</v>
      </c>
      <c r="H168" s="40">
        <v>0</v>
      </c>
      <c r="I168" s="40">
        <f>ROUND(G168*H168,P4)</f>
        <v>0</v>
      </c>
      <c r="J168" s="38" t="s">
        <v>43</v>
      </c>
      <c r="O168" s="41">
        <f>I168*0.21</f>
        <v>0</v>
      </c>
      <c r="P168">
        <v>3</v>
      </c>
    </row>
    <row r="169" ht="75">
      <c r="A169" s="35" t="s">
        <v>44</v>
      </c>
      <c r="B169" s="42"/>
      <c r="C169" s="43"/>
      <c r="D169" s="43"/>
      <c r="E169" s="37" t="s">
        <v>205</v>
      </c>
      <c r="F169" s="43"/>
      <c r="G169" s="43"/>
      <c r="H169" s="43"/>
      <c r="I169" s="43"/>
      <c r="J169" s="44"/>
    </row>
    <row r="170">
      <c r="A170" s="35" t="s">
        <v>46</v>
      </c>
      <c r="B170" s="42"/>
      <c r="C170" s="43"/>
      <c r="D170" s="43"/>
      <c r="E170" s="45" t="s">
        <v>206</v>
      </c>
      <c r="F170" s="43"/>
      <c r="G170" s="43"/>
      <c r="H170" s="43"/>
      <c r="I170" s="43"/>
      <c r="J170" s="44"/>
    </row>
    <row r="171" ht="90">
      <c r="A171" s="35" t="s">
        <v>48</v>
      </c>
      <c r="B171" s="42"/>
      <c r="C171" s="43"/>
      <c r="D171" s="43"/>
      <c r="E171" s="37" t="s">
        <v>153</v>
      </c>
      <c r="F171" s="43"/>
      <c r="G171" s="43"/>
      <c r="H171" s="43"/>
      <c r="I171" s="43"/>
      <c r="J171" s="44"/>
    </row>
    <row r="172">
      <c r="A172" s="35" t="s">
        <v>38</v>
      </c>
      <c r="B172" s="35">
        <v>42</v>
      </c>
      <c r="C172" s="36" t="s">
        <v>203</v>
      </c>
      <c r="D172" s="35" t="s">
        <v>110</v>
      </c>
      <c r="E172" s="37" t="s">
        <v>204</v>
      </c>
      <c r="F172" s="38" t="s">
        <v>101</v>
      </c>
      <c r="G172" s="39">
        <v>80</v>
      </c>
      <c r="H172" s="40">
        <v>0</v>
      </c>
      <c r="I172" s="40">
        <f>ROUND(G172*H172,P4)</f>
        <v>0</v>
      </c>
      <c r="J172" s="38" t="s">
        <v>43</v>
      </c>
      <c r="O172" s="41">
        <f>I172*0.21</f>
        <v>0</v>
      </c>
      <c r="P172">
        <v>3</v>
      </c>
    </row>
    <row r="173" ht="75">
      <c r="A173" s="35" t="s">
        <v>44</v>
      </c>
      <c r="B173" s="42"/>
      <c r="C173" s="43"/>
      <c r="D173" s="43"/>
      <c r="E173" s="37" t="s">
        <v>207</v>
      </c>
      <c r="F173" s="43"/>
      <c r="G173" s="43"/>
      <c r="H173" s="43"/>
      <c r="I173" s="43"/>
      <c r="J173" s="44"/>
    </row>
    <row r="174">
      <c r="A174" s="35" t="s">
        <v>46</v>
      </c>
      <c r="B174" s="42"/>
      <c r="C174" s="43"/>
      <c r="D174" s="43"/>
      <c r="E174" s="45" t="s">
        <v>208</v>
      </c>
      <c r="F174" s="43"/>
      <c r="G174" s="43"/>
      <c r="H174" s="43"/>
      <c r="I174" s="43"/>
      <c r="J174" s="44"/>
    </row>
    <row r="175" ht="90">
      <c r="A175" s="35" t="s">
        <v>48</v>
      </c>
      <c r="B175" s="42"/>
      <c r="C175" s="43"/>
      <c r="D175" s="43"/>
      <c r="E175" s="37" t="s">
        <v>153</v>
      </c>
      <c r="F175" s="43"/>
      <c r="G175" s="43"/>
      <c r="H175" s="43"/>
      <c r="I175" s="43"/>
      <c r="J175" s="44"/>
    </row>
    <row r="176">
      <c r="A176" s="35" t="s">
        <v>38</v>
      </c>
      <c r="B176" s="35">
        <v>43</v>
      </c>
      <c r="C176" s="36" t="s">
        <v>209</v>
      </c>
      <c r="D176" s="35" t="s">
        <v>40</v>
      </c>
      <c r="E176" s="37" t="s">
        <v>210</v>
      </c>
      <c r="F176" s="38" t="s">
        <v>101</v>
      </c>
      <c r="G176" s="39">
        <v>4</v>
      </c>
      <c r="H176" s="40">
        <v>0</v>
      </c>
      <c r="I176" s="40">
        <f>ROUND(G176*H176,P4)</f>
        <v>0</v>
      </c>
      <c r="J176" s="38" t="s">
        <v>43</v>
      </c>
      <c r="O176" s="41">
        <f>I176*0.21</f>
        <v>0</v>
      </c>
      <c r="P176">
        <v>3</v>
      </c>
    </row>
    <row r="177" ht="90">
      <c r="A177" s="35" t="s">
        <v>44</v>
      </c>
      <c r="B177" s="42"/>
      <c r="C177" s="43"/>
      <c r="D177" s="43"/>
      <c r="E177" s="37" t="s">
        <v>211</v>
      </c>
      <c r="F177" s="43"/>
      <c r="G177" s="43"/>
      <c r="H177" s="43"/>
      <c r="I177" s="43"/>
      <c r="J177" s="44"/>
    </row>
    <row r="178">
      <c r="A178" s="35" t="s">
        <v>46</v>
      </c>
      <c r="B178" s="42"/>
      <c r="C178" s="43"/>
      <c r="D178" s="43"/>
      <c r="E178" s="45" t="s">
        <v>163</v>
      </c>
      <c r="F178" s="43"/>
      <c r="G178" s="43"/>
      <c r="H178" s="43"/>
      <c r="I178" s="43"/>
      <c r="J178" s="44"/>
    </row>
    <row r="179" ht="90">
      <c r="A179" s="35" t="s">
        <v>48</v>
      </c>
      <c r="B179" s="42"/>
      <c r="C179" s="43"/>
      <c r="D179" s="43"/>
      <c r="E179" s="37" t="s">
        <v>153</v>
      </c>
      <c r="F179" s="43"/>
      <c r="G179" s="43"/>
      <c r="H179" s="43"/>
      <c r="I179" s="43"/>
      <c r="J179" s="44"/>
    </row>
    <row r="180">
      <c r="A180" s="35" t="s">
        <v>38</v>
      </c>
      <c r="B180" s="35">
        <v>44</v>
      </c>
      <c r="C180" s="36" t="s">
        <v>212</v>
      </c>
      <c r="D180" s="35" t="s">
        <v>106</v>
      </c>
      <c r="E180" s="37" t="s">
        <v>213</v>
      </c>
      <c r="F180" s="38" t="s">
        <v>101</v>
      </c>
      <c r="G180" s="39">
        <v>16</v>
      </c>
      <c r="H180" s="40">
        <v>0</v>
      </c>
      <c r="I180" s="40">
        <f>ROUND(G180*H180,P4)</f>
        <v>0</v>
      </c>
      <c r="J180" s="38" t="s">
        <v>43</v>
      </c>
      <c r="O180" s="41">
        <f>I180*0.21</f>
        <v>0</v>
      </c>
      <c r="P180">
        <v>3</v>
      </c>
    </row>
    <row r="181" ht="90">
      <c r="A181" s="35" t="s">
        <v>44</v>
      </c>
      <c r="B181" s="42"/>
      <c r="C181" s="43"/>
      <c r="D181" s="43"/>
      <c r="E181" s="37" t="s">
        <v>214</v>
      </c>
      <c r="F181" s="43"/>
      <c r="G181" s="43"/>
      <c r="H181" s="43"/>
      <c r="I181" s="43"/>
      <c r="J181" s="44"/>
    </row>
    <row r="182">
      <c r="A182" s="35" t="s">
        <v>46</v>
      </c>
      <c r="B182" s="42"/>
      <c r="C182" s="43"/>
      <c r="D182" s="43"/>
      <c r="E182" s="45" t="s">
        <v>215</v>
      </c>
      <c r="F182" s="43"/>
      <c r="G182" s="43"/>
      <c r="H182" s="43"/>
      <c r="I182" s="43"/>
      <c r="J182" s="44"/>
    </row>
    <row r="183" ht="90">
      <c r="A183" s="35" t="s">
        <v>48</v>
      </c>
      <c r="B183" s="42"/>
      <c r="C183" s="43"/>
      <c r="D183" s="43"/>
      <c r="E183" s="37" t="s">
        <v>153</v>
      </c>
      <c r="F183" s="43"/>
      <c r="G183" s="43"/>
      <c r="H183" s="43"/>
      <c r="I183" s="43"/>
      <c r="J183" s="44"/>
    </row>
    <row r="184">
      <c r="A184" s="35" t="s">
        <v>38</v>
      </c>
      <c r="B184" s="35">
        <v>45</v>
      </c>
      <c r="C184" s="36" t="s">
        <v>212</v>
      </c>
      <c r="D184" s="35" t="s">
        <v>110</v>
      </c>
      <c r="E184" s="37" t="s">
        <v>213</v>
      </c>
      <c r="F184" s="38" t="s">
        <v>101</v>
      </c>
      <c r="G184" s="39">
        <v>8</v>
      </c>
      <c r="H184" s="40">
        <v>0</v>
      </c>
      <c r="I184" s="40">
        <f>ROUND(G184*H184,P4)</f>
        <v>0</v>
      </c>
      <c r="J184" s="38" t="s">
        <v>43</v>
      </c>
      <c r="O184" s="41">
        <f>I184*0.21</f>
        <v>0</v>
      </c>
      <c r="P184">
        <v>3</v>
      </c>
    </row>
    <row r="185" ht="90">
      <c r="A185" s="35" t="s">
        <v>44</v>
      </c>
      <c r="B185" s="42"/>
      <c r="C185" s="43"/>
      <c r="D185" s="43"/>
      <c r="E185" s="37" t="s">
        <v>216</v>
      </c>
      <c r="F185" s="43"/>
      <c r="G185" s="43"/>
      <c r="H185" s="43"/>
      <c r="I185" s="43"/>
      <c r="J185" s="44"/>
    </row>
    <row r="186">
      <c r="A186" s="35" t="s">
        <v>46</v>
      </c>
      <c r="B186" s="42"/>
      <c r="C186" s="43"/>
      <c r="D186" s="43"/>
      <c r="E186" s="45" t="s">
        <v>217</v>
      </c>
      <c r="F186" s="43"/>
      <c r="G186" s="43"/>
      <c r="H186" s="43"/>
      <c r="I186" s="43"/>
      <c r="J186" s="44"/>
    </row>
    <row r="187" ht="90">
      <c r="A187" s="35" t="s">
        <v>48</v>
      </c>
      <c r="B187" s="42"/>
      <c r="C187" s="43"/>
      <c r="D187" s="43"/>
      <c r="E187" s="37" t="s">
        <v>153</v>
      </c>
      <c r="F187" s="43"/>
      <c r="G187" s="43"/>
      <c r="H187" s="43"/>
      <c r="I187" s="43"/>
      <c r="J187" s="44"/>
    </row>
    <row r="188">
      <c r="A188" s="35" t="s">
        <v>38</v>
      </c>
      <c r="B188" s="35">
        <v>46</v>
      </c>
      <c r="C188" s="36" t="s">
        <v>218</v>
      </c>
      <c r="D188" s="35" t="s">
        <v>219</v>
      </c>
      <c r="E188" s="37" t="s">
        <v>220</v>
      </c>
      <c r="F188" s="38" t="s">
        <v>101</v>
      </c>
      <c r="G188" s="39">
        <v>8</v>
      </c>
      <c r="H188" s="40">
        <v>0</v>
      </c>
      <c r="I188" s="40">
        <f>ROUND(G188*H188,P4)</f>
        <v>0</v>
      </c>
      <c r="J188" s="38" t="s">
        <v>43</v>
      </c>
      <c r="O188" s="41">
        <f>I188*0.21</f>
        <v>0</v>
      </c>
      <c r="P188">
        <v>3</v>
      </c>
    </row>
    <row r="189" ht="90">
      <c r="A189" s="35" t="s">
        <v>44</v>
      </c>
      <c r="B189" s="42"/>
      <c r="C189" s="43"/>
      <c r="D189" s="43"/>
      <c r="E189" s="37" t="s">
        <v>221</v>
      </c>
      <c r="F189" s="43"/>
      <c r="G189" s="43"/>
      <c r="H189" s="43"/>
      <c r="I189" s="43"/>
      <c r="J189" s="44"/>
    </row>
    <row r="190">
      <c r="A190" s="35" t="s">
        <v>46</v>
      </c>
      <c r="B190" s="42"/>
      <c r="C190" s="43"/>
      <c r="D190" s="43"/>
      <c r="E190" s="45" t="s">
        <v>174</v>
      </c>
      <c r="F190" s="43"/>
      <c r="G190" s="43"/>
      <c r="H190" s="43"/>
      <c r="I190" s="43"/>
      <c r="J190" s="44"/>
    </row>
    <row r="191" ht="90">
      <c r="A191" s="35" t="s">
        <v>48</v>
      </c>
      <c r="B191" s="42"/>
      <c r="C191" s="43"/>
      <c r="D191" s="43"/>
      <c r="E191" s="37" t="s">
        <v>222</v>
      </c>
      <c r="F191" s="43"/>
      <c r="G191" s="43"/>
      <c r="H191" s="43"/>
      <c r="I191" s="43"/>
      <c r="J191" s="44"/>
    </row>
    <row r="192">
      <c r="A192" s="35" t="s">
        <v>38</v>
      </c>
      <c r="B192" s="35">
        <v>47</v>
      </c>
      <c r="C192" s="36" t="s">
        <v>223</v>
      </c>
      <c r="D192" s="35" t="s">
        <v>219</v>
      </c>
      <c r="E192" s="37" t="s">
        <v>224</v>
      </c>
      <c r="F192" s="38" t="s">
        <v>101</v>
      </c>
      <c r="G192" s="39">
        <v>8</v>
      </c>
      <c r="H192" s="40">
        <v>0</v>
      </c>
      <c r="I192" s="40">
        <f>ROUND(G192*H192,P4)</f>
        <v>0</v>
      </c>
      <c r="J192" s="38" t="s">
        <v>43</v>
      </c>
      <c r="O192" s="41">
        <f>I192*0.21</f>
        <v>0</v>
      </c>
      <c r="P192">
        <v>3</v>
      </c>
    </row>
    <row r="193" ht="75">
      <c r="A193" s="35" t="s">
        <v>44</v>
      </c>
      <c r="B193" s="42"/>
      <c r="C193" s="43"/>
      <c r="D193" s="43"/>
      <c r="E193" s="37" t="s">
        <v>225</v>
      </c>
      <c r="F193" s="43"/>
      <c r="G193" s="43"/>
      <c r="H193" s="43"/>
      <c r="I193" s="43"/>
      <c r="J193" s="44"/>
    </row>
    <row r="194">
      <c r="A194" s="35" t="s">
        <v>46</v>
      </c>
      <c r="B194" s="42"/>
      <c r="C194" s="43"/>
      <c r="D194" s="43"/>
      <c r="E194" s="45" t="s">
        <v>167</v>
      </c>
      <c r="F194" s="43"/>
      <c r="G194" s="43"/>
      <c r="H194" s="43"/>
      <c r="I194" s="43"/>
      <c r="J194" s="44"/>
    </row>
    <row r="195" ht="120">
      <c r="A195" s="35" t="s">
        <v>48</v>
      </c>
      <c r="B195" s="42"/>
      <c r="C195" s="43"/>
      <c r="D195" s="43"/>
      <c r="E195" s="37" t="s">
        <v>226</v>
      </c>
      <c r="F195" s="43"/>
      <c r="G195" s="43"/>
      <c r="H195" s="43"/>
      <c r="I195" s="43"/>
      <c r="J195" s="44"/>
    </row>
    <row r="196">
      <c r="A196" s="35" t="s">
        <v>38</v>
      </c>
      <c r="B196" s="35">
        <v>48</v>
      </c>
      <c r="C196" s="36" t="s">
        <v>223</v>
      </c>
      <c r="D196" s="35" t="s">
        <v>227</v>
      </c>
      <c r="E196" s="37" t="s">
        <v>224</v>
      </c>
      <c r="F196" s="38" t="s">
        <v>101</v>
      </c>
      <c r="G196" s="39">
        <v>4</v>
      </c>
      <c r="H196" s="40">
        <v>0</v>
      </c>
      <c r="I196" s="40">
        <f>ROUND(G196*H196,P4)</f>
        <v>0</v>
      </c>
      <c r="J196" s="38" t="s">
        <v>43</v>
      </c>
      <c r="O196" s="41">
        <f>I196*0.21</f>
        <v>0</v>
      </c>
      <c r="P196">
        <v>3</v>
      </c>
    </row>
    <row r="197" ht="75">
      <c r="A197" s="35" t="s">
        <v>44</v>
      </c>
      <c r="B197" s="42"/>
      <c r="C197" s="43"/>
      <c r="D197" s="43"/>
      <c r="E197" s="37" t="s">
        <v>162</v>
      </c>
      <c r="F197" s="43"/>
      <c r="G197" s="43"/>
      <c r="H197" s="43"/>
      <c r="I197" s="43"/>
      <c r="J197" s="44"/>
    </row>
    <row r="198">
      <c r="A198" s="35" t="s">
        <v>46</v>
      </c>
      <c r="B198" s="42"/>
      <c r="C198" s="43"/>
      <c r="D198" s="43"/>
      <c r="E198" s="45" t="s">
        <v>157</v>
      </c>
      <c r="F198" s="43"/>
      <c r="G198" s="43"/>
      <c r="H198" s="43"/>
      <c r="I198" s="43"/>
      <c r="J198" s="44"/>
    </row>
    <row r="199" ht="120">
      <c r="A199" s="35" t="s">
        <v>48</v>
      </c>
      <c r="B199" s="46"/>
      <c r="C199" s="47"/>
      <c r="D199" s="47"/>
      <c r="E199" s="37" t="s">
        <v>226</v>
      </c>
      <c r="F199" s="47"/>
      <c r="G199" s="47"/>
      <c r="H199" s="47"/>
      <c r="I199" s="47"/>
      <c r="J19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15</v>
      </c>
      <c r="I3" s="23">
        <f>SUMIFS(I8:I545,A8:A545,"SD")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SUMIFS(I9:I40,A9:A40,"P")</f>
        <v>0</v>
      </c>
      <c r="J8" s="34"/>
    </row>
    <row r="9">
      <c r="A9" s="35" t="s">
        <v>38</v>
      </c>
      <c r="B9" s="35">
        <v>1</v>
      </c>
      <c r="C9" s="36" t="s">
        <v>228</v>
      </c>
      <c r="D9" s="35" t="s">
        <v>106</v>
      </c>
      <c r="E9" s="37" t="s">
        <v>229</v>
      </c>
      <c r="F9" s="38" t="s">
        <v>230</v>
      </c>
      <c r="G9" s="39">
        <v>2.5</v>
      </c>
      <c r="H9" s="40">
        <v>0</v>
      </c>
      <c r="I9" s="40">
        <f>ROUND(G9*H9,P4)</f>
        <v>0</v>
      </c>
      <c r="J9" s="38" t="s">
        <v>43</v>
      </c>
      <c r="O9" s="41">
        <f>I9*0.21</f>
        <v>0</v>
      </c>
      <c r="P9">
        <v>3</v>
      </c>
    </row>
    <row r="10">
      <c r="A10" s="35" t="s">
        <v>44</v>
      </c>
      <c r="B10" s="42"/>
      <c r="C10" s="43"/>
      <c r="D10" s="43"/>
      <c r="E10" s="37" t="s">
        <v>231</v>
      </c>
      <c r="F10" s="43"/>
      <c r="G10" s="43"/>
      <c r="H10" s="43"/>
      <c r="I10" s="43"/>
      <c r="J10" s="44"/>
    </row>
    <row r="11">
      <c r="A11" s="35" t="s">
        <v>46</v>
      </c>
      <c r="B11" s="42"/>
      <c r="C11" s="43"/>
      <c r="D11" s="43"/>
      <c r="E11" s="45" t="s">
        <v>232</v>
      </c>
      <c r="F11" s="43"/>
      <c r="G11" s="43"/>
      <c r="H11" s="43"/>
      <c r="I11" s="43"/>
      <c r="J11" s="44"/>
    </row>
    <row r="12" ht="75">
      <c r="A12" s="35" t="s">
        <v>48</v>
      </c>
      <c r="B12" s="42"/>
      <c r="C12" s="43"/>
      <c r="D12" s="43"/>
      <c r="E12" s="37" t="s">
        <v>233</v>
      </c>
      <c r="F12" s="43"/>
      <c r="G12" s="43"/>
      <c r="H12" s="43"/>
      <c r="I12" s="43"/>
      <c r="J12" s="44"/>
    </row>
    <row r="13">
      <c r="A13" s="35" t="s">
        <v>38</v>
      </c>
      <c r="B13" s="35">
        <v>2</v>
      </c>
      <c r="C13" s="36" t="s">
        <v>228</v>
      </c>
      <c r="D13" s="35" t="s">
        <v>110</v>
      </c>
      <c r="E13" s="37" t="s">
        <v>229</v>
      </c>
      <c r="F13" s="38" t="s">
        <v>230</v>
      </c>
      <c r="G13" s="39">
        <v>332.5</v>
      </c>
      <c r="H13" s="40">
        <v>0</v>
      </c>
      <c r="I13" s="40">
        <f>ROUND(G13*H13,P4)</f>
        <v>0</v>
      </c>
      <c r="J13" s="38" t="s">
        <v>43</v>
      </c>
      <c r="O13" s="41">
        <f>I13*0.21</f>
        <v>0</v>
      </c>
      <c r="P13">
        <v>3</v>
      </c>
    </row>
    <row r="14">
      <c r="A14" s="35" t="s">
        <v>44</v>
      </c>
      <c r="B14" s="42"/>
      <c r="C14" s="43"/>
      <c r="D14" s="43"/>
      <c r="E14" s="37" t="s">
        <v>234</v>
      </c>
      <c r="F14" s="43"/>
      <c r="G14" s="43"/>
      <c r="H14" s="43"/>
      <c r="I14" s="43"/>
      <c r="J14" s="44"/>
    </row>
    <row r="15" ht="60">
      <c r="A15" s="35" t="s">
        <v>46</v>
      </c>
      <c r="B15" s="42"/>
      <c r="C15" s="43"/>
      <c r="D15" s="43"/>
      <c r="E15" s="45" t="s">
        <v>235</v>
      </c>
      <c r="F15" s="43"/>
      <c r="G15" s="43"/>
      <c r="H15" s="43"/>
      <c r="I15" s="43"/>
      <c r="J15" s="44"/>
    </row>
    <row r="16" ht="75">
      <c r="A16" s="35" t="s">
        <v>48</v>
      </c>
      <c r="B16" s="42"/>
      <c r="C16" s="43"/>
      <c r="D16" s="43"/>
      <c r="E16" s="37" t="s">
        <v>233</v>
      </c>
      <c r="F16" s="43"/>
      <c r="G16" s="43"/>
      <c r="H16" s="43"/>
      <c r="I16" s="43"/>
      <c r="J16" s="44"/>
    </row>
    <row r="17">
      <c r="A17" s="35" t="s">
        <v>38</v>
      </c>
      <c r="B17" s="35">
        <v>3</v>
      </c>
      <c r="C17" s="36" t="s">
        <v>228</v>
      </c>
      <c r="D17" s="35" t="s">
        <v>236</v>
      </c>
      <c r="E17" s="37" t="s">
        <v>229</v>
      </c>
      <c r="F17" s="38" t="s">
        <v>230</v>
      </c>
      <c r="G17" s="39">
        <v>54.240000000000002</v>
      </c>
      <c r="H17" s="40">
        <v>0</v>
      </c>
      <c r="I17" s="40">
        <f>ROUND(G17*H17,P4)</f>
        <v>0</v>
      </c>
      <c r="J17" s="38" t="s">
        <v>43</v>
      </c>
      <c r="O17" s="41">
        <f>I17*0.21</f>
        <v>0</v>
      </c>
      <c r="P17">
        <v>3</v>
      </c>
    </row>
    <row r="18" ht="30">
      <c r="A18" s="35" t="s">
        <v>44</v>
      </c>
      <c r="B18" s="42"/>
      <c r="C18" s="43"/>
      <c r="D18" s="43"/>
      <c r="E18" s="37" t="s">
        <v>237</v>
      </c>
      <c r="F18" s="43"/>
      <c r="G18" s="43"/>
      <c r="H18" s="43"/>
      <c r="I18" s="43"/>
      <c r="J18" s="44"/>
    </row>
    <row r="19">
      <c r="A19" s="35" t="s">
        <v>46</v>
      </c>
      <c r="B19" s="42"/>
      <c r="C19" s="43"/>
      <c r="D19" s="43"/>
      <c r="E19" s="45" t="s">
        <v>238</v>
      </c>
      <c r="F19" s="43"/>
      <c r="G19" s="43"/>
      <c r="H19" s="43"/>
      <c r="I19" s="43"/>
      <c r="J19" s="44"/>
    </row>
    <row r="20" ht="75">
      <c r="A20" s="35" t="s">
        <v>48</v>
      </c>
      <c r="B20" s="42"/>
      <c r="C20" s="43"/>
      <c r="D20" s="43"/>
      <c r="E20" s="37" t="s">
        <v>233</v>
      </c>
      <c r="F20" s="43"/>
      <c r="G20" s="43"/>
      <c r="H20" s="43"/>
      <c r="I20" s="43"/>
      <c r="J20" s="44"/>
    </row>
    <row r="21">
      <c r="A21" s="35" t="s">
        <v>38</v>
      </c>
      <c r="B21" s="35">
        <v>4</v>
      </c>
      <c r="C21" s="36" t="s">
        <v>228</v>
      </c>
      <c r="D21" s="35" t="s">
        <v>239</v>
      </c>
      <c r="E21" s="37" t="s">
        <v>229</v>
      </c>
      <c r="F21" s="38" t="s">
        <v>230</v>
      </c>
      <c r="G21" s="39">
        <v>424.649</v>
      </c>
      <c r="H21" s="40">
        <v>0</v>
      </c>
      <c r="I21" s="40">
        <f>ROUND(G21*H21,P4)</f>
        <v>0</v>
      </c>
      <c r="J21" s="38" t="s">
        <v>43</v>
      </c>
      <c r="O21" s="41">
        <f>I21*0.21</f>
        <v>0</v>
      </c>
      <c r="P21">
        <v>3</v>
      </c>
    </row>
    <row r="22" ht="30">
      <c r="A22" s="35" t="s">
        <v>44</v>
      </c>
      <c r="B22" s="42"/>
      <c r="C22" s="43"/>
      <c r="D22" s="43"/>
      <c r="E22" s="37" t="s">
        <v>240</v>
      </c>
      <c r="F22" s="43"/>
      <c r="G22" s="43"/>
      <c r="H22" s="43"/>
      <c r="I22" s="43"/>
      <c r="J22" s="44"/>
    </row>
    <row r="23" ht="60">
      <c r="A23" s="35" t="s">
        <v>46</v>
      </c>
      <c r="B23" s="42"/>
      <c r="C23" s="43"/>
      <c r="D23" s="43"/>
      <c r="E23" s="45" t="s">
        <v>241</v>
      </c>
      <c r="F23" s="43"/>
      <c r="G23" s="43"/>
      <c r="H23" s="43"/>
      <c r="I23" s="43"/>
      <c r="J23" s="44"/>
    </row>
    <row r="24" ht="75">
      <c r="A24" s="35" t="s">
        <v>48</v>
      </c>
      <c r="B24" s="42"/>
      <c r="C24" s="43"/>
      <c r="D24" s="43"/>
      <c r="E24" s="37" t="s">
        <v>233</v>
      </c>
      <c r="F24" s="43"/>
      <c r="G24" s="43"/>
      <c r="H24" s="43"/>
      <c r="I24" s="43"/>
      <c r="J24" s="44"/>
    </row>
    <row r="25">
      <c r="A25" s="35" t="s">
        <v>38</v>
      </c>
      <c r="B25" s="35">
        <v>5</v>
      </c>
      <c r="C25" s="36" t="s">
        <v>242</v>
      </c>
      <c r="D25" s="35"/>
      <c r="E25" s="37" t="s">
        <v>243</v>
      </c>
      <c r="F25" s="38" t="s">
        <v>230</v>
      </c>
      <c r="G25" s="39">
        <v>13.971</v>
      </c>
      <c r="H25" s="40">
        <v>0</v>
      </c>
      <c r="I25" s="40">
        <f>ROUND(G25*H25,P4)</f>
        <v>0</v>
      </c>
      <c r="J25" s="38" t="s">
        <v>43</v>
      </c>
      <c r="O25" s="41">
        <f>I25*0.21</f>
        <v>0</v>
      </c>
      <c r="P25">
        <v>3</v>
      </c>
    </row>
    <row r="26">
      <c r="A26" s="35" t="s">
        <v>44</v>
      </c>
      <c r="B26" s="42"/>
      <c r="C26" s="43"/>
      <c r="D26" s="43"/>
      <c r="E26" s="37" t="s">
        <v>244</v>
      </c>
      <c r="F26" s="43"/>
      <c r="G26" s="43"/>
      <c r="H26" s="43"/>
      <c r="I26" s="43"/>
      <c r="J26" s="44"/>
    </row>
    <row r="27" ht="30">
      <c r="A27" s="35" t="s">
        <v>46</v>
      </c>
      <c r="B27" s="42"/>
      <c r="C27" s="43"/>
      <c r="D27" s="43"/>
      <c r="E27" s="45" t="s">
        <v>245</v>
      </c>
      <c r="F27" s="43"/>
      <c r="G27" s="43"/>
      <c r="H27" s="43"/>
      <c r="I27" s="43"/>
      <c r="J27" s="44"/>
    </row>
    <row r="28" ht="75">
      <c r="A28" s="35" t="s">
        <v>48</v>
      </c>
      <c r="B28" s="42"/>
      <c r="C28" s="43"/>
      <c r="D28" s="43"/>
      <c r="E28" s="37" t="s">
        <v>233</v>
      </c>
      <c r="F28" s="43"/>
      <c r="G28" s="43"/>
      <c r="H28" s="43"/>
      <c r="I28" s="43"/>
      <c r="J28" s="44"/>
    </row>
    <row r="29">
      <c r="A29" s="35" t="s">
        <v>38</v>
      </c>
      <c r="B29" s="35">
        <v>6</v>
      </c>
      <c r="C29" s="36" t="s">
        <v>81</v>
      </c>
      <c r="D29" s="35" t="s">
        <v>40</v>
      </c>
      <c r="E29" s="37" t="s">
        <v>82</v>
      </c>
      <c r="F29" s="38" t="s">
        <v>42</v>
      </c>
      <c r="G29" s="39">
        <v>1</v>
      </c>
      <c r="H29" s="40">
        <v>0</v>
      </c>
      <c r="I29" s="40">
        <f>ROUND(G29*H29,P4)</f>
        <v>0</v>
      </c>
      <c r="J29" s="38" t="s">
        <v>43</v>
      </c>
      <c r="O29" s="41">
        <f>I29*0.21</f>
        <v>0</v>
      </c>
      <c r="P29">
        <v>3</v>
      </c>
    </row>
    <row r="30" ht="30">
      <c r="A30" s="35" t="s">
        <v>44</v>
      </c>
      <c r="B30" s="42"/>
      <c r="C30" s="43"/>
      <c r="D30" s="43"/>
      <c r="E30" s="37" t="s">
        <v>246</v>
      </c>
      <c r="F30" s="43"/>
      <c r="G30" s="43"/>
      <c r="H30" s="43"/>
      <c r="I30" s="43"/>
      <c r="J30" s="44"/>
    </row>
    <row r="31">
      <c r="A31" s="35" t="s">
        <v>46</v>
      </c>
      <c r="B31" s="42"/>
      <c r="C31" s="43"/>
      <c r="D31" s="43"/>
      <c r="E31" s="45" t="s">
        <v>47</v>
      </c>
      <c r="F31" s="43"/>
      <c r="G31" s="43"/>
      <c r="H31" s="43"/>
      <c r="I31" s="43"/>
      <c r="J31" s="44"/>
    </row>
    <row r="32" ht="60">
      <c r="A32" s="35" t="s">
        <v>48</v>
      </c>
      <c r="B32" s="42"/>
      <c r="C32" s="43"/>
      <c r="D32" s="43"/>
      <c r="E32" s="37" t="s">
        <v>84</v>
      </c>
      <c r="F32" s="43"/>
      <c r="G32" s="43"/>
      <c r="H32" s="43"/>
      <c r="I32" s="43"/>
      <c r="J32" s="44"/>
    </row>
    <row r="33">
      <c r="A33" s="35" t="s">
        <v>38</v>
      </c>
      <c r="B33" s="35">
        <v>7</v>
      </c>
      <c r="C33" s="36" t="s">
        <v>247</v>
      </c>
      <c r="D33" s="35" t="s">
        <v>40</v>
      </c>
      <c r="E33" s="37" t="s">
        <v>248</v>
      </c>
      <c r="F33" s="38" t="s">
        <v>52</v>
      </c>
      <c r="G33" s="39">
        <v>1</v>
      </c>
      <c r="H33" s="40">
        <v>0</v>
      </c>
      <c r="I33" s="40">
        <f>ROUND(G33*H33,P4)</f>
        <v>0</v>
      </c>
      <c r="J33" s="38" t="s">
        <v>43</v>
      </c>
      <c r="O33" s="41">
        <f>I33*0.21</f>
        <v>0</v>
      </c>
      <c r="P33">
        <v>3</v>
      </c>
    </row>
    <row r="34" ht="30">
      <c r="A34" s="35" t="s">
        <v>44</v>
      </c>
      <c r="B34" s="42"/>
      <c r="C34" s="43"/>
      <c r="D34" s="43"/>
      <c r="E34" s="37" t="s">
        <v>249</v>
      </c>
      <c r="F34" s="43"/>
      <c r="G34" s="43"/>
      <c r="H34" s="43"/>
      <c r="I34" s="43"/>
      <c r="J34" s="44"/>
    </row>
    <row r="35">
      <c r="A35" s="35" t="s">
        <v>46</v>
      </c>
      <c r="B35" s="42"/>
      <c r="C35" s="43"/>
      <c r="D35" s="43"/>
      <c r="E35" s="45" t="s">
        <v>47</v>
      </c>
      <c r="F35" s="43"/>
      <c r="G35" s="43"/>
      <c r="H35" s="43"/>
      <c r="I35" s="43"/>
      <c r="J35" s="44"/>
    </row>
    <row r="36" ht="60">
      <c r="A36" s="35" t="s">
        <v>48</v>
      </c>
      <c r="B36" s="42"/>
      <c r="C36" s="43"/>
      <c r="D36" s="43"/>
      <c r="E36" s="37" t="s">
        <v>84</v>
      </c>
      <c r="F36" s="43"/>
      <c r="G36" s="43"/>
      <c r="H36" s="43"/>
      <c r="I36" s="43"/>
      <c r="J36" s="44"/>
    </row>
    <row r="37">
      <c r="A37" s="35" t="s">
        <v>38</v>
      </c>
      <c r="B37" s="35">
        <v>8</v>
      </c>
      <c r="C37" s="36" t="s">
        <v>250</v>
      </c>
      <c r="D37" s="35" t="s">
        <v>40</v>
      </c>
      <c r="E37" s="37" t="s">
        <v>251</v>
      </c>
      <c r="F37" s="38" t="s">
        <v>52</v>
      </c>
      <c r="G37" s="39">
        <v>1</v>
      </c>
      <c r="H37" s="40">
        <v>0</v>
      </c>
      <c r="I37" s="40">
        <f>ROUND(G37*H37,P4)</f>
        <v>0</v>
      </c>
      <c r="J37" s="38" t="s">
        <v>43</v>
      </c>
      <c r="O37" s="41">
        <f>I37*0.21</f>
        <v>0</v>
      </c>
      <c r="P37">
        <v>3</v>
      </c>
    </row>
    <row r="38">
      <c r="A38" s="35" t="s">
        <v>44</v>
      </c>
      <c r="B38" s="42"/>
      <c r="C38" s="43"/>
      <c r="D38" s="43"/>
      <c r="E38" s="37" t="s">
        <v>252</v>
      </c>
      <c r="F38" s="43"/>
      <c r="G38" s="43"/>
      <c r="H38" s="43"/>
      <c r="I38" s="43"/>
      <c r="J38" s="44"/>
    </row>
    <row r="39">
      <c r="A39" s="35" t="s">
        <v>46</v>
      </c>
      <c r="B39" s="42"/>
      <c r="C39" s="43"/>
      <c r="D39" s="43"/>
      <c r="E39" s="45" t="s">
        <v>47</v>
      </c>
      <c r="F39" s="43"/>
      <c r="G39" s="43"/>
      <c r="H39" s="43"/>
      <c r="I39" s="43"/>
      <c r="J39" s="44"/>
    </row>
    <row r="40" ht="120">
      <c r="A40" s="35" t="s">
        <v>48</v>
      </c>
      <c r="B40" s="42"/>
      <c r="C40" s="43"/>
      <c r="D40" s="43"/>
      <c r="E40" s="37" t="s">
        <v>253</v>
      </c>
      <c r="F40" s="43"/>
      <c r="G40" s="43"/>
      <c r="H40" s="43"/>
      <c r="I40" s="43"/>
      <c r="J40" s="44"/>
    </row>
    <row r="41">
      <c r="A41" s="29" t="s">
        <v>35</v>
      </c>
      <c r="B41" s="30"/>
      <c r="C41" s="31" t="s">
        <v>254</v>
      </c>
      <c r="D41" s="32"/>
      <c r="E41" s="29" t="s">
        <v>255</v>
      </c>
      <c r="F41" s="32"/>
      <c r="G41" s="32"/>
      <c r="H41" s="32"/>
      <c r="I41" s="33">
        <f>SUMIFS(I42:I117,A42:A117,"P")</f>
        <v>0</v>
      </c>
      <c r="J41" s="34"/>
    </row>
    <row r="42">
      <c r="A42" s="35" t="s">
        <v>38</v>
      </c>
      <c r="B42" s="35">
        <v>9</v>
      </c>
      <c r="C42" s="36" t="s">
        <v>256</v>
      </c>
      <c r="D42" s="35" t="s">
        <v>40</v>
      </c>
      <c r="E42" s="37" t="s">
        <v>257</v>
      </c>
      <c r="F42" s="38" t="s">
        <v>258</v>
      </c>
      <c r="G42" s="39">
        <v>200</v>
      </c>
      <c r="H42" s="40">
        <v>0</v>
      </c>
      <c r="I42" s="40">
        <f>ROUND(G42*H42,P4)</f>
        <v>0</v>
      </c>
      <c r="J42" s="38" t="s">
        <v>43</v>
      </c>
      <c r="O42" s="41">
        <f>I42*0.21</f>
        <v>0</v>
      </c>
      <c r="P42">
        <v>3</v>
      </c>
    </row>
    <row r="43">
      <c r="A43" s="35" t="s">
        <v>44</v>
      </c>
      <c r="B43" s="42"/>
      <c r="C43" s="43"/>
      <c r="D43" s="43"/>
      <c r="E43" s="37" t="s">
        <v>259</v>
      </c>
      <c r="F43" s="43"/>
      <c r="G43" s="43"/>
      <c r="H43" s="43"/>
      <c r="I43" s="43"/>
      <c r="J43" s="44"/>
    </row>
    <row r="44">
      <c r="A44" s="35" t="s">
        <v>46</v>
      </c>
      <c r="B44" s="42"/>
      <c r="C44" s="43"/>
      <c r="D44" s="43"/>
      <c r="E44" s="45" t="s">
        <v>260</v>
      </c>
      <c r="F44" s="43"/>
      <c r="G44" s="43"/>
      <c r="H44" s="43"/>
      <c r="I44" s="43"/>
      <c r="J44" s="44"/>
    </row>
    <row r="45" ht="90">
      <c r="A45" s="35" t="s">
        <v>48</v>
      </c>
      <c r="B45" s="42"/>
      <c r="C45" s="43"/>
      <c r="D45" s="43"/>
      <c r="E45" s="37" t="s">
        <v>261</v>
      </c>
      <c r="F45" s="43"/>
      <c r="G45" s="43"/>
      <c r="H45" s="43"/>
      <c r="I45" s="43"/>
      <c r="J45" s="44"/>
    </row>
    <row r="46" ht="30">
      <c r="A46" s="35" t="s">
        <v>38</v>
      </c>
      <c r="B46" s="35">
        <v>10</v>
      </c>
      <c r="C46" s="36" t="s">
        <v>262</v>
      </c>
      <c r="D46" s="35" t="s">
        <v>40</v>
      </c>
      <c r="E46" s="37" t="s">
        <v>263</v>
      </c>
      <c r="F46" s="38" t="s">
        <v>230</v>
      </c>
      <c r="G46" s="39">
        <v>54.240000000000002</v>
      </c>
      <c r="H46" s="40">
        <v>0</v>
      </c>
      <c r="I46" s="40">
        <f>ROUND(G46*H46,P4)</f>
        <v>0</v>
      </c>
      <c r="J46" s="38" t="s">
        <v>43</v>
      </c>
      <c r="O46" s="41">
        <f>I46*0.21</f>
        <v>0</v>
      </c>
      <c r="P46">
        <v>3</v>
      </c>
    </row>
    <row r="47">
      <c r="A47" s="35" t="s">
        <v>44</v>
      </c>
      <c r="B47" s="42"/>
      <c r="C47" s="43"/>
      <c r="D47" s="43"/>
      <c r="E47" s="37" t="s">
        <v>264</v>
      </c>
      <c r="F47" s="43"/>
      <c r="G47" s="43"/>
      <c r="H47" s="43"/>
      <c r="I47" s="43"/>
      <c r="J47" s="44"/>
    </row>
    <row r="48" ht="45">
      <c r="A48" s="35" t="s">
        <v>46</v>
      </c>
      <c r="B48" s="42"/>
      <c r="C48" s="43"/>
      <c r="D48" s="43"/>
      <c r="E48" s="45" t="s">
        <v>265</v>
      </c>
      <c r="F48" s="43"/>
      <c r="G48" s="43"/>
      <c r="H48" s="43"/>
      <c r="I48" s="43"/>
      <c r="J48" s="44"/>
    </row>
    <row r="49" ht="120">
      <c r="A49" s="35" t="s">
        <v>48</v>
      </c>
      <c r="B49" s="42"/>
      <c r="C49" s="43"/>
      <c r="D49" s="43"/>
      <c r="E49" s="37" t="s">
        <v>266</v>
      </c>
      <c r="F49" s="43"/>
      <c r="G49" s="43"/>
      <c r="H49" s="43"/>
      <c r="I49" s="43"/>
      <c r="J49" s="44"/>
    </row>
    <row r="50">
      <c r="A50" s="35" t="s">
        <v>38</v>
      </c>
      <c r="B50" s="35">
        <v>11</v>
      </c>
      <c r="C50" s="36" t="s">
        <v>267</v>
      </c>
      <c r="D50" s="35" t="s">
        <v>40</v>
      </c>
      <c r="E50" s="37" t="s">
        <v>268</v>
      </c>
      <c r="F50" s="38" t="s">
        <v>230</v>
      </c>
      <c r="G50" s="39">
        <v>75.120999999999995</v>
      </c>
      <c r="H50" s="40">
        <v>0</v>
      </c>
      <c r="I50" s="40">
        <f>ROUND(G50*H50,P4)</f>
        <v>0</v>
      </c>
      <c r="J50" s="38" t="s">
        <v>43</v>
      </c>
      <c r="O50" s="41">
        <f>I50*0.21</f>
        <v>0</v>
      </c>
      <c r="P50">
        <v>3</v>
      </c>
    </row>
    <row r="51" ht="30">
      <c r="A51" s="35" t="s">
        <v>44</v>
      </c>
      <c r="B51" s="42"/>
      <c r="C51" s="43"/>
      <c r="D51" s="43"/>
      <c r="E51" s="37" t="s">
        <v>269</v>
      </c>
      <c r="F51" s="43"/>
      <c r="G51" s="43"/>
      <c r="H51" s="43"/>
      <c r="I51" s="43"/>
      <c r="J51" s="44"/>
    </row>
    <row r="52" ht="135">
      <c r="A52" s="35" t="s">
        <v>46</v>
      </c>
      <c r="B52" s="42"/>
      <c r="C52" s="43"/>
      <c r="D52" s="43"/>
      <c r="E52" s="45" t="s">
        <v>270</v>
      </c>
      <c r="F52" s="43"/>
      <c r="G52" s="43"/>
      <c r="H52" s="43"/>
      <c r="I52" s="43"/>
      <c r="J52" s="44"/>
    </row>
    <row r="53" ht="120">
      <c r="A53" s="35" t="s">
        <v>48</v>
      </c>
      <c r="B53" s="42"/>
      <c r="C53" s="43"/>
      <c r="D53" s="43"/>
      <c r="E53" s="37" t="s">
        <v>266</v>
      </c>
      <c r="F53" s="43"/>
      <c r="G53" s="43"/>
      <c r="H53" s="43"/>
      <c r="I53" s="43"/>
      <c r="J53" s="44"/>
    </row>
    <row r="54">
      <c r="A54" s="35" t="s">
        <v>38</v>
      </c>
      <c r="B54" s="35">
        <v>12</v>
      </c>
      <c r="C54" s="36" t="s">
        <v>271</v>
      </c>
      <c r="D54" s="35" t="s">
        <v>40</v>
      </c>
      <c r="E54" s="37" t="s">
        <v>272</v>
      </c>
      <c r="F54" s="38" t="s">
        <v>230</v>
      </c>
      <c r="G54" s="39">
        <v>40</v>
      </c>
      <c r="H54" s="40">
        <v>0</v>
      </c>
      <c r="I54" s="40">
        <f>ROUND(G54*H54,P4)</f>
        <v>0</v>
      </c>
      <c r="J54" s="38" t="s">
        <v>43</v>
      </c>
      <c r="O54" s="41">
        <f>I54*0.21</f>
        <v>0</v>
      </c>
      <c r="P54">
        <v>3</v>
      </c>
    </row>
    <row r="55">
      <c r="A55" s="35" t="s">
        <v>44</v>
      </c>
      <c r="B55" s="42"/>
      <c r="C55" s="43"/>
      <c r="D55" s="43"/>
      <c r="E55" s="37" t="s">
        <v>273</v>
      </c>
      <c r="F55" s="43"/>
      <c r="G55" s="43"/>
      <c r="H55" s="43"/>
      <c r="I55" s="43"/>
      <c r="J55" s="44"/>
    </row>
    <row r="56">
      <c r="A56" s="35" t="s">
        <v>46</v>
      </c>
      <c r="B56" s="42"/>
      <c r="C56" s="43"/>
      <c r="D56" s="43"/>
      <c r="E56" s="45" t="s">
        <v>274</v>
      </c>
      <c r="F56" s="43"/>
      <c r="G56" s="43"/>
      <c r="H56" s="43"/>
      <c r="I56" s="43"/>
      <c r="J56" s="44"/>
    </row>
    <row r="57" ht="75">
      <c r="A57" s="35" t="s">
        <v>48</v>
      </c>
      <c r="B57" s="42"/>
      <c r="C57" s="43"/>
      <c r="D57" s="43"/>
      <c r="E57" s="37" t="s">
        <v>275</v>
      </c>
      <c r="F57" s="43"/>
      <c r="G57" s="43"/>
      <c r="H57" s="43"/>
      <c r="I57" s="43"/>
      <c r="J57" s="44"/>
    </row>
    <row r="58">
      <c r="A58" s="35" t="s">
        <v>38</v>
      </c>
      <c r="B58" s="35">
        <v>13</v>
      </c>
      <c r="C58" s="36" t="s">
        <v>276</v>
      </c>
      <c r="D58" s="35" t="s">
        <v>40</v>
      </c>
      <c r="E58" s="37" t="s">
        <v>277</v>
      </c>
      <c r="F58" s="38" t="s">
        <v>230</v>
      </c>
      <c r="G58" s="39">
        <v>493.30000000000001</v>
      </c>
      <c r="H58" s="40">
        <v>0</v>
      </c>
      <c r="I58" s="40">
        <f>ROUND(G58*H58,P4)</f>
        <v>0</v>
      </c>
      <c r="J58" s="38" t="s">
        <v>43</v>
      </c>
      <c r="O58" s="41">
        <f>I58*0.21</f>
        <v>0</v>
      </c>
      <c r="P58">
        <v>3</v>
      </c>
    </row>
    <row r="59" ht="45">
      <c r="A59" s="35" t="s">
        <v>44</v>
      </c>
      <c r="B59" s="42"/>
      <c r="C59" s="43"/>
      <c r="D59" s="43"/>
      <c r="E59" s="37" t="s">
        <v>278</v>
      </c>
      <c r="F59" s="43"/>
      <c r="G59" s="43"/>
      <c r="H59" s="43"/>
      <c r="I59" s="43"/>
      <c r="J59" s="44"/>
    </row>
    <row r="60" ht="60">
      <c r="A60" s="35" t="s">
        <v>46</v>
      </c>
      <c r="B60" s="42"/>
      <c r="C60" s="43"/>
      <c r="D60" s="43"/>
      <c r="E60" s="45" t="s">
        <v>279</v>
      </c>
      <c r="F60" s="43"/>
      <c r="G60" s="43"/>
      <c r="H60" s="43"/>
      <c r="I60" s="43"/>
      <c r="J60" s="44"/>
    </row>
    <row r="61" ht="405">
      <c r="A61" s="35" t="s">
        <v>48</v>
      </c>
      <c r="B61" s="42"/>
      <c r="C61" s="43"/>
      <c r="D61" s="43"/>
      <c r="E61" s="37" t="s">
        <v>280</v>
      </c>
      <c r="F61" s="43"/>
      <c r="G61" s="43"/>
      <c r="H61" s="43"/>
      <c r="I61" s="43"/>
      <c r="J61" s="44"/>
    </row>
    <row r="62">
      <c r="A62" s="35" t="s">
        <v>38</v>
      </c>
      <c r="B62" s="35">
        <v>14</v>
      </c>
      <c r="C62" s="36" t="s">
        <v>281</v>
      </c>
      <c r="D62" s="35" t="s">
        <v>40</v>
      </c>
      <c r="E62" s="37" t="s">
        <v>282</v>
      </c>
      <c r="F62" s="38" t="s">
        <v>230</v>
      </c>
      <c r="G62" s="39">
        <v>2.5</v>
      </c>
      <c r="H62" s="40">
        <v>0</v>
      </c>
      <c r="I62" s="40">
        <f>ROUND(G62*H62,P4)</f>
        <v>0</v>
      </c>
      <c r="J62" s="38" t="s">
        <v>43</v>
      </c>
      <c r="O62" s="41">
        <f>I62*0.21</f>
        <v>0</v>
      </c>
      <c r="P62">
        <v>3</v>
      </c>
    </row>
    <row r="63">
      <c r="A63" s="35" t="s">
        <v>44</v>
      </c>
      <c r="B63" s="42"/>
      <c r="C63" s="43"/>
      <c r="D63" s="43"/>
      <c r="E63" s="37" t="s">
        <v>283</v>
      </c>
      <c r="F63" s="43"/>
      <c r="G63" s="43"/>
      <c r="H63" s="43"/>
      <c r="I63" s="43"/>
      <c r="J63" s="44"/>
    </row>
    <row r="64">
      <c r="A64" s="35" t="s">
        <v>46</v>
      </c>
      <c r="B64" s="42"/>
      <c r="C64" s="43"/>
      <c r="D64" s="43"/>
      <c r="E64" s="45" t="s">
        <v>284</v>
      </c>
      <c r="F64" s="43"/>
      <c r="G64" s="43"/>
      <c r="H64" s="43"/>
      <c r="I64" s="43"/>
      <c r="J64" s="44"/>
    </row>
    <row r="65" ht="120">
      <c r="A65" s="35" t="s">
        <v>48</v>
      </c>
      <c r="B65" s="42"/>
      <c r="C65" s="43"/>
      <c r="D65" s="43"/>
      <c r="E65" s="37" t="s">
        <v>285</v>
      </c>
      <c r="F65" s="43"/>
      <c r="G65" s="43"/>
      <c r="H65" s="43"/>
      <c r="I65" s="43"/>
      <c r="J65" s="44"/>
    </row>
    <row r="66">
      <c r="A66" s="35" t="s">
        <v>38</v>
      </c>
      <c r="B66" s="35">
        <v>15</v>
      </c>
      <c r="C66" s="36" t="s">
        <v>286</v>
      </c>
      <c r="D66" s="35" t="s">
        <v>40</v>
      </c>
      <c r="E66" s="37" t="s">
        <v>287</v>
      </c>
      <c r="F66" s="38" t="s">
        <v>230</v>
      </c>
      <c r="G66" s="39">
        <v>235.74000000000001</v>
      </c>
      <c r="H66" s="40">
        <v>0</v>
      </c>
      <c r="I66" s="40">
        <f>ROUND(G66*H66,P4)</f>
        <v>0</v>
      </c>
      <c r="J66" s="38" t="s">
        <v>43</v>
      </c>
      <c r="O66" s="41">
        <f>I66*0.21</f>
        <v>0</v>
      </c>
      <c r="P66">
        <v>3</v>
      </c>
    </row>
    <row r="67">
      <c r="A67" s="35" t="s">
        <v>44</v>
      </c>
      <c r="B67" s="42"/>
      <c r="C67" s="43"/>
      <c r="D67" s="43"/>
      <c r="E67" s="37" t="s">
        <v>288</v>
      </c>
      <c r="F67" s="43"/>
      <c r="G67" s="43"/>
      <c r="H67" s="43"/>
      <c r="I67" s="43"/>
      <c r="J67" s="44"/>
    </row>
    <row r="68">
      <c r="A68" s="35" t="s">
        <v>46</v>
      </c>
      <c r="B68" s="42"/>
      <c r="C68" s="43"/>
      <c r="D68" s="43"/>
      <c r="E68" s="45" t="s">
        <v>289</v>
      </c>
      <c r="F68" s="43"/>
      <c r="G68" s="43"/>
      <c r="H68" s="43"/>
      <c r="I68" s="43"/>
      <c r="J68" s="44"/>
    </row>
    <row r="69" ht="409.5">
      <c r="A69" s="35" t="s">
        <v>48</v>
      </c>
      <c r="B69" s="42"/>
      <c r="C69" s="43"/>
      <c r="D69" s="43"/>
      <c r="E69" s="37" t="s">
        <v>290</v>
      </c>
      <c r="F69" s="43"/>
      <c r="G69" s="43"/>
      <c r="H69" s="43"/>
      <c r="I69" s="43"/>
      <c r="J69" s="44"/>
    </row>
    <row r="70">
      <c r="A70" s="35" t="s">
        <v>38</v>
      </c>
      <c r="B70" s="35">
        <v>16</v>
      </c>
      <c r="C70" s="36" t="s">
        <v>291</v>
      </c>
      <c r="D70" s="35" t="s">
        <v>40</v>
      </c>
      <c r="E70" s="37" t="s">
        <v>292</v>
      </c>
      <c r="F70" s="38" t="s">
        <v>230</v>
      </c>
      <c r="G70" s="39">
        <v>550.05999999999995</v>
      </c>
      <c r="H70" s="40">
        <v>0</v>
      </c>
      <c r="I70" s="40">
        <f>ROUND(G70*H70,P4)</f>
        <v>0</v>
      </c>
      <c r="J70" s="38" t="s">
        <v>43</v>
      </c>
      <c r="O70" s="41">
        <f>I70*0.21</f>
        <v>0</v>
      </c>
      <c r="P70">
        <v>3</v>
      </c>
    </row>
    <row r="71">
      <c r="A71" s="35" t="s">
        <v>44</v>
      </c>
      <c r="B71" s="42"/>
      <c r="C71" s="43"/>
      <c r="D71" s="43"/>
      <c r="E71" s="37" t="s">
        <v>293</v>
      </c>
      <c r="F71" s="43"/>
      <c r="G71" s="43"/>
      <c r="H71" s="43"/>
      <c r="I71" s="43"/>
      <c r="J71" s="44"/>
    </row>
    <row r="72">
      <c r="A72" s="35" t="s">
        <v>46</v>
      </c>
      <c r="B72" s="42"/>
      <c r="C72" s="43"/>
      <c r="D72" s="43"/>
      <c r="E72" s="45" t="s">
        <v>294</v>
      </c>
      <c r="F72" s="43"/>
      <c r="G72" s="43"/>
      <c r="H72" s="43"/>
      <c r="I72" s="43"/>
      <c r="J72" s="44"/>
    </row>
    <row r="73" ht="409.5">
      <c r="A73" s="35" t="s">
        <v>48</v>
      </c>
      <c r="B73" s="42"/>
      <c r="C73" s="43"/>
      <c r="D73" s="43"/>
      <c r="E73" s="37" t="s">
        <v>290</v>
      </c>
      <c r="F73" s="43"/>
      <c r="G73" s="43"/>
      <c r="H73" s="43"/>
      <c r="I73" s="43"/>
      <c r="J73" s="44"/>
    </row>
    <row r="74">
      <c r="A74" s="35" t="s">
        <v>38</v>
      </c>
      <c r="B74" s="35">
        <v>17</v>
      </c>
      <c r="C74" s="36" t="s">
        <v>295</v>
      </c>
      <c r="D74" s="35" t="s">
        <v>40</v>
      </c>
      <c r="E74" s="37" t="s">
        <v>296</v>
      </c>
      <c r="F74" s="38" t="s">
        <v>230</v>
      </c>
      <c r="G74" s="39">
        <v>825.79999999999995</v>
      </c>
      <c r="H74" s="40">
        <v>0</v>
      </c>
      <c r="I74" s="40">
        <f>ROUND(G74*H74,P4)</f>
        <v>0</v>
      </c>
      <c r="J74" s="38" t="s">
        <v>43</v>
      </c>
      <c r="O74" s="41">
        <f>I74*0.21</f>
        <v>0</v>
      </c>
      <c r="P74">
        <v>3</v>
      </c>
    </row>
    <row r="75" ht="45">
      <c r="A75" s="35" t="s">
        <v>44</v>
      </c>
      <c r="B75" s="42"/>
      <c r="C75" s="43"/>
      <c r="D75" s="43"/>
      <c r="E75" s="37" t="s">
        <v>297</v>
      </c>
      <c r="F75" s="43"/>
      <c r="G75" s="43"/>
      <c r="H75" s="43"/>
      <c r="I75" s="43"/>
      <c r="J75" s="44"/>
    </row>
    <row r="76" ht="45">
      <c r="A76" s="35" t="s">
        <v>46</v>
      </c>
      <c r="B76" s="42"/>
      <c r="C76" s="43"/>
      <c r="D76" s="43"/>
      <c r="E76" s="45" t="s">
        <v>298</v>
      </c>
      <c r="F76" s="43"/>
      <c r="G76" s="43"/>
      <c r="H76" s="43"/>
      <c r="I76" s="43"/>
      <c r="J76" s="44"/>
    </row>
    <row r="77" ht="270">
      <c r="A77" s="35" t="s">
        <v>48</v>
      </c>
      <c r="B77" s="42"/>
      <c r="C77" s="43"/>
      <c r="D77" s="43"/>
      <c r="E77" s="37" t="s">
        <v>299</v>
      </c>
      <c r="F77" s="43"/>
      <c r="G77" s="43"/>
      <c r="H77" s="43"/>
      <c r="I77" s="43"/>
      <c r="J77" s="44"/>
    </row>
    <row r="78">
      <c r="A78" s="35" t="s">
        <v>38</v>
      </c>
      <c r="B78" s="35">
        <v>18</v>
      </c>
      <c r="C78" s="36" t="s">
        <v>300</v>
      </c>
      <c r="D78" s="35" t="s">
        <v>40</v>
      </c>
      <c r="E78" s="37" t="s">
        <v>301</v>
      </c>
      <c r="F78" s="38" t="s">
        <v>230</v>
      </c>
      <c r="G78" s="39">
        <v>41.159999999999997</v>
      </c>
      <c r="H78" s="40">
        <v>0</v>
      </c>
      <c r="I78" s="40">
        <f>ROUND(G78*H78,P4)</f>
        <v>0</v>
      </c>
      <c r="J78" s="38" t="s">
        <v>43</v>
      </c>
      <c r="O78" s="41">
        <f>I78*0.21</f>
        <v>0</v>
      </c>
      <c r="P78">
        <v>3</v>
      </c>
    </row>
    <row r="79">
      <c r="A79" s="35" t="s">
        <v>44</v>
      </c>
      <c r="B79" s="42"/>
      <c r="C79" s="43"/>
      <c r="D79" s="43"/>
      <c r="E79" s="37" t="s">
        <v>302</v>
      </c>
      <c r="F79" s="43"/>
      <c r="G79" s="43"/>
      <c r="H79" s="43"/>
      <c r="I79" s="43"/>
      <c r="J79" s="44"/>
    </row>
    <row r="80">
      <c r="A80" s="35" t="s">
        <v>46</v>
      </c>
      <c r="B80" s="42"/>
      <c r="C80" s="43"/>
      <c r="D80" s="43"/>
      <c r="E80" s="45" t="s">
        <v>303</v>
      </c>
      <c r="F80" s="43"/>
      <c r="G80" s="43"/>
      <c r="H80" s="43"/>
      <c r="I80" s="43"/>
      <c r="J80" s="44"/>
    </row>
    <row r="81" ht="345">
      <c r="A81" s="35" t="s">
        <v>48</v>
      </c>
      <c r="B81" s="42"/>
      <c r="C81" s="43"/>
      <c r="D81" s="43"/>
      <c r="E81" s="37" t="s">
        <v>304</v>
      </c>
      <c r="F81" s="43"/>
      <c r="G81" s="43"/>
      <c r="H81" s="43"/>
      <c r="I81" s="43"/>
      <c r="J81" s="44"/>
    </row>
    <row r="82">
      <c r="A82" s="35" t="s">
        <v>38</v>
      </c>
      <c r="B82" s="35">
        <v>19</v>
      </c>
      <c r="C82" s="36" t="s">
        <v>305</v>
      </c>
      <c r="D82" s="35" t="s">
        <v>40</v>
      </c>
      <c r="E82" s="37" t="s">
        <v>306</v>
      </c>
      <c r="F82" s="38" t="s">
        <v>230</v>
      </c>
      <c r="G82" s="39">
        <v>55.100000000000001</v>
      </c>
      <c r="H82" s="40">
        <v>0</v>
      </c>
      <c r="I82" s="40">
        <f>ROUND(G82*H82,P4)</f>
        <v>0</v>
      </c>
      <c r="J82" s="38" t="s">
        <v>43</v>
      </c>
      <c r="O82" s="41">
        <f>I82*0.21</f>
        <v>0</v>
      </c>
      <c r="P82">
        <v>3</v>
      </c>
    </row>
    <row r="83" ht="30">
      <c r="A83" s="35" t="s">
        <v>44</v>
      </c>
      <c r="B83" s="42"/>
      <c r="C83" s="43"/>
      <c r="D83" s="43"/>
      <c r="E83" s="37" t="s">
        <v>307</v>
      </c>
      <c r="F83" s="43"/>
      <c r="G83" s="43"/>
      <c r="H83" s="43"/>
      <c r="I83" s="43"/>
      <c r="J83" s="44"/>
    </row>
    <row r="84" ht="45">
      <c r="A84" s="35" t="s">
        <v>46</v>
      </c>
      <c r="B84" s="42"/>
      <c r="C84" s="43"/>
      <c r="D84" s="43"/>
      <c r="E84" s="45" t="s">
        <v>308</v>
      </c>
      <c r="F84" s="43"/>
      <c r="G84" s="43"/>
      <c r="H84" s="43"/>
      <c r="I84" s="43"/>
      <c r="J84" s="44"/>
    </row>
    <row r="85" ht="330">
      <c r="A85" s="35" t="s">
        <v>48</v>
      </c>
      <c r="B85" s="42"/>
      <c r="C85" s="43"/>
      <c r="D85" s="43"/>
      <c r="E85" s="37" t="s">
        <v>309</v>
      </c>
      <c r="F85" s="43"/>
      <c r="G85" s="43"/>
      <c r="H85" s="43"/>
      <c r="I85" s="43"/>
      <c r="J85" s="44"/>
    </row>
    <row r="86">
      <c r="A86" s="35" t="s">
        <v>38</v>
      </c>
      <c r="B86" s="35">
        <v>20</v>
      </c>
      <c r="C86" s="36" t="s">
        <v>310</v>
      </c>
      <c r="D86" s="35" t="s">
        <v>40</v>
      </c>
      <c r="E86" s="37" t="s">
        <v>311</v>
      </c>
      <c r="F86" s="38" t="s">
        <v>230</v>
      </c>
      <c r="G86" s="39">
        <v>398.19999999999999</v>
      </c>
      <c r="H86" s="40">
        <v>0</v>
      </c>
      <c r="I86" s="40">
        <f>ROUND(G86*H86,P4)</f>
        <v>0</v>
      </c>
      <c r="J86" s="38" t="s">
        <v>43</v>
      </c>
      <c r="O86" s="41">
        <f>I86*0.21</f>
        <v>0</v>
      </c>
      <c r="P86">
        <v>3</v>
      </c>
    </row>
    <row r="87" ht="30">
      <c r="A87" s="35" t="s">
        <v>44</v>
      </c>
      <c r="B87" s="42"/>
      <c r="C87" s="43"/>
      <c r="D87" s="43"/>
      <c r="E87" s="37" t="s">
        <v>312</v>
      </c>
      <c r="F87" s="43"/>
      <c r="G87" s="43"/>
      <c r="H87" s="43"/>
      <c r="I87" s="43"/>
      <c r="J87" s="44"/>
    </row>
    <row r="88" ht="60">
      <c r="A88" s="35" t="s">
        <v>46</v>
      </c>
      <c r="B88" s="42"/>
      <c r="C88" s="43"/>
      <c r="D88" s="43"/>
      <c r="E88" s="45" t="s">
        <v>313</v>
      </c>
      <c r="F88" s="43"/>
      <c r="G88" s="43"/>
      <c r="H88" s="43"/>
      <c r="I88" s="43"/>
      <c r="J88" s="44"/>
    </row>
    <row r="89" ht="409.5">
      <c r="A89" s="35" t="s">
        <v>48</v>
      </c>
      <c r="B89" s="42"/>
      <c r="C89" s="43"/>
      <c r="D89" s="43"/>
      <c r="E89" s="37" t="s">
        <v>314</v>
      </c>
      <c r="F89" s="43"/>
      <c r="G89" s="43"/>
      <c r="H89" s="43"/>
      <c r="I89" s="43"/>
      <c r="J89" s="44"/>
    </row>
    <row r="90">
      <c r="A90" s="35" t="s">
        <v>38</v>
      </c>
      <c r="B90" s="35">
        <v>21</v>
      </c>
      <c r="C90" s="36" t="s">
        <v>315</v>
      </c>
      <c r="D90" s="35" t="s">
        <v>40</v>
      </c>
      <c r="E90" s="37" t="s">
        <v>316</v>
      </c>
      <c r="F90" s="38" t="s">
        <v>258</v>
      </c>
      <c r="G90" s="39">
        <v>200</v>
      </c>
      <c r="H90" s="40">
        <v>0</v>
      </c>
      <c r="I90" s="40">
        <f>ROUND(G90*H90,P4)</f>
        <v>0</v>
      </c>
      <c r="J90" s="38" t="s">
        <v>43</v>
      </c>
      <c r="O90" s="41">
        <f>I90*0.21</f>
        <v>0</v>
      </c>
      <c r="P90">
        <v>3</v>
      </c>
    </row>
    <row r="91">
      <c r="A91" s="35" t="s">
        <v>44</v>
      </c>
      <c r="B91" s="42"/>
      <c r="C91" s="43"/>
      <c r="D91" s="43"/>
      <c r="E91" s="37" t="s">
        <v>317</v>
      </c>
      <c r="F91" s="43"/>
      <c r="G91" s="43"/>
      <c r="H91" s="43"/>
      <c r="I91" s="43"/>
      <c r="J91" s="44"/>
    </row>
    <row r="92" ht="30">
      <c r="A92" s="35" t="s">
        <v>46</v>
      </c>
      <c r="B92" s="42"/>
      <c r="C92" s="43"/>
      <c r="D92" s="43"/>
      <c r="E92" s="45" t="s">
        <v>318</v>
      </c>
      <c r="F92" s="43"/>
      <c r="G92" s="43"/>
      <c r="H92" s="43"/>
      <c r="I92" s="43"/>
      <c r="J92" s="44"/>
    </row>
    <row r="93" ht="60">
      <c r="A93" s="35" t="s">
        <v>48</v>
      </c>
      <c r="B93" s="42"/>
      <c r="C93" s="43"/>
      <c r="D93" s="43"/>
      <c r="E93" s="37" t="s">
        <v>319</v>
      </c>
      <c r="F93" s="43"/>
      <c r="G93" s="43"/>
      <c r="H93" s="43"/>
      <c r="I93" s="43"/>
      <c r="J93" s="44"/>
    </row>
    <row r="94">
      <c r="A94" s="35" t="s">
        <v>38</v>
      </c>
      <c r="B94" s="35">
        <v>22</v>
      </c>
      <c r="C94" s="36" t="s">
        <v>320</v>
      </c>
      <c r="D94" s="35" t="s">
        <v>40</v>
      </c>
      <c r="E94" s="37" t="s">
        <v>321</v>
      </c>
      <c r="F94" s="38" t="s">
        <v>230</v>
      </c>
      <c r="G94" s="39">
        <v>40</v>
      </c>
      <c r="H94" s="40">
        <v>0</v>
      </c>
      <c r="I94" s="40">
        <f>ROUND(G94*H94,P4)</f>
        <v>0</v>
      </c>
      <c r="J94" s="38" t="s">
        <v>43</v>
      </c>
      <c r="O94" s="41">
        <f>I94*0.21</f>
        <v>0</v>
      </c>
      <c r="P94">
        <v>3</v>
      </c>
    </row>
    <row r="95">
      <c r="A95" s="35" t="s">
        <v>44</v>
      </c>
      <c r="B95" s="42"/>
      <c r="C95" s="43"/>
      <c r="D95" s="43"/>
      <c r="E95" s="37" t="s">
        <v>322</v>
      </c>
      <c r="F95" s="43"/>
      <c r="G95" s="43"/>
      <c r="H95" s="43"/>
      <c r="I95" s="43"/>
      <c r="J95" s="44"/>
    </row>
    <row r="96">
      <c r="A96" s="35" t="s">
        <v>46</v>
      </c>
      <c r="B96" s="42"/>
      <c r="C96" s="43"/>
      <c r="D96" s="43"/>
      <c r="E96" s="45" t="s">
        <v>323</v>
      </c>
      <c r="F96" s="43"/>
      <c r="G96" s="43"/>
      <c r="H96" s="43"/>
      <c r="I96" s="43"/>
      <c r="J96" s="44"/>
    </row>
    <row r="97" ht="75">
      <c r="A97" s="35" t="s">
        <v>48</v>
      </c>
      <c r="B97" s="42"/>
      <c r="C97" s="43"/>
      <c r="D97" s="43"/>
      <c r="E97" s="37" t="s">
        <v>324</v>
      </c>
      <c r="F97" s="43"/>
      <c r="G97" s="43"/>
      <c r="H97" s="43"/>
      <c r="I97" s="43"/>
      <c r="J97" s="44"/>
    </row>
    <row r="98">
      <c r="A98" s="35" t="s">
        <v>38</v>
      </c>
      <c r="B98" s="35">
        <v>23</v>
      </c>
      <c r="C98" s="36" t="s">
        <v>325</v>
      </c>
      <c r="D98" s="35" t="s">
        <v>40</v>
      </c>
      <c r="E98" s="37" t="s">
        <v>326</v>
      </c>
      <c r="F98" s="38" t="s">
        <v>258</v>
      </c>
      <c r="G98" s="39">
        <v>200</v>
      </c>
      <c r="H98" s="40">
        <v>0</v>
      </c>
      <c r="I98" s="40">
        <f>ROUND(G98*H98,P4)</f>
        <v>0</v>
      </c>
      <c r="J98" s="38" t="s">
        <v>43</v>
      </c>
      <c r="O98" s="41">
        <f>I98*0.21</f>
        <v>0</v>
      </c>
      <c r="P98">
        <v>3</v>
      </c>
    </row>
    <row r="99">
      <c r="A99" s="35" t="s">
        <v>44</v>
      </c>
      <c r="B99" s="42"/>
      <c r="C99" s="43"/>
      <c r="D99" s="43"/>
      <c r="E99" s="37" t="s">
        <v>327</v>
      </c>
      <c r="F99" s="43"/>
      <c r="G99" s="43"/>
      <c r="H99" s="43"/>
      <c r="I99" s="43"/>
      <c r="J99" s="44"/>
    </row>
    <row r="100" ht="30">
      <c r="A100" s="35" t="s">
        <v>46</v>
      </c>
      <c r="B100" s="42"/>
      <c r="C100" s="43"/>
      <c r="D100" s="43"/>
      <c r="E100" s="45" t="s">
        <v>328</v>
      </c>
      <c r="F100" s="43"/>
      <c r="G100" s="43"/>
      <c r="H100" s="43"/>
      <c r="I100" s="43"/>
      <c r="J100" s="44"/>
    </row>
    <row r="101" ht="75">
      <c r="A101" s="35" t="s">
        <v>48</v>
      </c>
      <c r="B101" s="42"/>
      <c r="C101" s="43"/>
      <c r="D101" s="43"/>
      <c r="E101" s="37" t="s">
        <v>329</v>
      </c>
      <c r="F101" s="43"/>
      <c r="G101" s="43"/>
      <c r="H101" s="43"/>
      <c r="I101" s="43"/>
      <c r="J101" s="44"/>
    </row>
    <row r="102">
      <c r="A102" s="35" t="s">
        <v>38</v>
      </c>
      <c r="B102" s="35">
        <v>24</v>
      </c>
      <c r="C102" s="36" t="s">
        <v>330</v>
      </c>
      <c r="D102" s="35" t="s">
        <v>40</v>
      </c>
      <c r="E102" s="37" t="s">
        <v>331</v>
      </c>
      <c r="F102" s="38" t="s">
        <v>258</v>
      </c>
      <c r="G102" s="39">
        <v>600</v>
      </c>
      <c r="H102" s="40">
        <v>0</v>
      </c>
      <c r="I102" s="40">
        <f>ROUND(G102*H102,P4)</f>
        <v>0</v>
      </c>
      <c r="J102" s="38" t="s">
        <v>43</v>
      </c>
      <c r="O102" s="41">
        <f>I102*0.21</f>
        <v>0</v>
      </c>
      <c r="P102">
        <v>3</v>
      </c>
    </row>
    <row r="103" ht="30">
      <c r="A103" s="35" t="s">
        <v>44</v>
      </c>
      <c r="B103" s="42"/>
      <c r="C103" s="43"/>
      <c r="D103" s="43"/>
      <c r="E103" s="37" t="s">
        <v>332</v>
      </c>
      <c r="F103" s="43"/>
      <c r="G103" s="43"/>
      <c r="H103" s="43"/>
      <c r="I103" s="43"/>
      <c r="J103" s="44"/>
    </row>
    <row r="104" ht="45">
      <c r="A104" s="35" t="s">
        <v>46</v>
      </c>
      <c r="B104" s="42"/>
      <c r="C104" s="43"/>
      <c r="D104" s="43"/>
      <c r="E104" s="45" t="s">
        <v>333</v>
      </c>
      <c r="F104" s="43"/>
      <c r="G104" s="43"/>
      <c r="H104" s="43"/>
      <c r="I104" s="43"/>
      <c r="J104" s="44"/>
    </row>
    <row r="105" ht="90">
      <c r="A105" s="35" t="s">
        <v>48</v>
      </c>
      <c r="B105" s="42"/>
      <c r="C105" s="43"/>
      <c r="D105" s="43"/>
      <c r="E105" s="37" t="s">
        <v>334</v>
      </c>
      <c r="F105" s="43"/>
      <c r="G105" s="43"/>
      <c r="H105" s="43"/>
      <c r="I105" s="43"/>
      <c r="J105" s="44"/>
    </row>
    <row r="106">
      <c r="A106" s="35" t="s">
        <v>38</v>
      </c>
      <c r="B106" s="35">
        <v>25</v>
      </c>
      <c r="C106" s="36" t="s">
        <v>335</v>
      </c>
      <c r="D106" s="35" t="s">
        <v>40</v>
      </c>
      <c r="E106" s="37" t="s">
        <v>336</v>
      </c>
      <c r="F106" s="38" t="s">
        <v>258</v>
      </c>
      <c r="G106" s="39">
        <v>200</v>
      </c>
      <c r="H106" s="40">
        <v>0</v>
      </c>
      <c r="I106" s="40">
        <f>ROUND(G106*H106,P4)</f>
        <v>0</v>
      </c>
      <c r="J106" s="38" t="s">
        <v>43</v>
      </c>
      <c r="O106" s="41">
        <f>I106*0.21</f>
        <v>0</v>
      </c>
      <c r="P106">
        <v>3</v>
      </c>
    </row>
    <row r="107">
      <c r="A107" s="35" t="s">
        <v>44</v>
      </c>
      <c r="B107" s="42"/>
      <c r="C107" s="43"/>
      <c r="D107" s="43"/>
      <c r="E107" s="37" t="s">
        <v>337</v>
      </c>
      <c r="F107" s="43"/>
      <c r="G107" s="43"/>
      <c r="H107" s="43"/>
      <c r="I107" s="43"/>
      <c r="J107" s="44"/>
    </row>
    <row r="108" ht="30">
      <c r="A108" s="35" t="s">
        <v>46</v>
      </c>
      <c r="B108" s="42"/>
      <c r="C108" s="43"/>
      <c r="D108" s="43"/>
      <c r="E108" s="45" t="s">
        <v>318</v>
      </c>
      <c r="F108" s="43"/>
      <c r="G108" s="43"/>
      <c r="H108" s="43"/>
      <c r="I108" s="43"/>
      <c r="J108" s="44"/>
    </row>
    <row r="109" ht="75">
      <c r="A109" s="35" t="s">
        <v>48</v>
      </c>
      <c r="B109" s="42"/>
      <c r="C109" s="43"/>
      <c r="D109" s="43"/>
      <c r="E109" s="37" t="s">
        <v>338</v>
      </c>
      <c r="F109" s="43"/>
      <c r="G109" s="43"/>
      <c r="H109" s="43"/>
      <c r="I109" s="43"/>
      <c r="J109" s="44"/>
    </row>
    <row r="110">
      <c r="A110" s="35" t="s">
        <v>38</v>
      </c>
      <c r="B110" s="35">
        <v>26</v>
      </c>
      <c r="C110" s="36" t="s">
        <v>339</v>
      </c>
      <c r="D110" s="35" t="s">
        <v>40</v>
      </c>
      <c r="E110" s="37" t="s">
        <v>340</v>
      </c>
      <c r="F110" s="38" t="s">
        <v>230</v>
      </c>
      <c r="G110" s="39">
        <v>2.3999999999999999</v>
      </c>
      <c r="H110" s="40">
        <v>0</v>
      </c>
      <c r="I110" s="40">
        <f>ROUND(G110*H110,P4)</f>
        <v>0</v>
      </c>
      <c r="J110" s="38" t="s">
        <v>43</v>
      </c>
      <c r="O110" s="41">
        <f>I110*0.21</f>
        <v>0</v>
      </c>
      <c r="P110">
        <v>3</v>
      </c>
    </row>
    <row r="111">
      <c r="A111" s="35" t="s">
        <v>44</v>
      </c>
      <c r="B111" s="42"/>
      <c r="C111" s="43"/>
      <c r="D111" s="43"/>
      <c r="E111" s="37" t="s">
        <v>341</v>
      </c>
      <c r="F111" s="43"/>
      <c r="G111" s="43"/>
      <c r="H111" s="43"/>
      <c r="I111" s="43"/>
      <c r="J111" s="44"/>
    </row>
    <row r="112" ht="45">
      <c r="A112" s="35" t="s">
        <v>46</v>
      </c>
      <c r="B112" s="42"/>
      <c r="C112" s="43"/>
      <c r="D112" s="43"/>
      <c r="E112" s="45" t="s">
        <v>342</v>
      </c>
      <c r="F112" s="43"/>
      <c r="G112" s="43"/>
      <c r="H112" s="43"/>
      <c r="I112" s="43"/>
      <c r="J112" s="44"/>
    </row>
    <row r="113" ht="90">
      <c r="A113" s="35" t="s">
        <v>48</v>
      </c>
      <c r="B113" s="42"/>
      <c r="C113" s="43"/>
      <c r="D113" s="43"/>
      <c r="E113" s="37" t="s">
        <v>343</v>
      </c>
      <c r="F113" s="43"/>
      <c r="G113" s="43"/>
      <c r="H113" s="43"/>
      <c r="I113" s="43"/>
      <c r="J113" s="44"/>
    </row>
    <row r="114">
      <c r="A114" s="35" t="s">
        <v>38</v>
      </c>
      <c r="B114" s="35">
        <v>27</v>
      </c>
      <c r="C114" s="36" t="s">
        <v>344</v>
      </c>
      <c r="D114" s="35" t="s">
        <v>40</v>
      </c>
      <c r="E114" s="37" t="s">
        <v>345</v>
      </c>
      <c r="F114" s="38" t="s">
        <v>230</v>
      </c>
      <c r="G114" s="39">
        <v>40</v>
      </c>
      <c r="H114" s="40">
        <v>0</v>
      </c>
      <c r="I114" s="40">
        <f>ROUND(G114*H114,P4)</f>
        <v>0</v>
      </c>
      <c r="J114" s="38" t="s">
        <v>43</v>
      </c>
      <c r="O114" s="41">
        <f>I114*0.21</f>
        <v>0</v>
      </c>
      <c r="P114">
        <v>3</v>
      </c>
    </row>
    <row r="115">
      <c r="A115" s="35" t="s">
        <v>44</v>
      </c>
      <c r="B115" s="42"/>
      <c r="C115" s="43"/>
      <c r="D115" s="43"/>
      <c r="E115" s="37" t="s">
        <v>346</v>
      </c>
      <c r="F115" s="43"/>
      <c r="G115" s="43"/>
      <c r="H115" s="43"/>
      <c r="I115" s="43"/>
      <c r="J115" s="44"/>
    </row>
    <row r="116">
      <c r="A116" s="35" t="s">
        <v>46</v>
      </c>
      <c r="B116" s="42"/>
      <c r="C116" s="43"/>
      <c r="D116" s="43"/>
      <c r="E116" s="45" t="s">
        <v>347</v>
      </c>
      <c r="F116" s="43"/>
      <c r="G116" s="43"/>
      <c r="H116" s="43"/>
      <c r="I116" s="43"/>
      <c r="J116" s="44"/>
    </row>
    <row r="117" ht="120">
      <c r="A117" s="35" t="s">
        <v>48</v>
      </c>
      <c r="B117" s="42"/>
      <c r="C117" s="43"/>
      <c r="D117" s="43"/>
      <c r="E117" s="37" t="s">
        <v>348</v>
      </c>
      <c r="F117" s="43"/>
      <c r="G117" s="43"/>
      <c r="H117" s="43"/>
      <c r="I117" s="43"/>
      <c r="J117" s="44"/>
    </row>
    <row r="118">
      <c r="A118" s="29" t="s">
        <v>35</v>
      </c>
      <c r="B118" s="30"/>
      <c r="C118" s="31" t="s">
        <v>349</v>
      </c>
      <c r="D118" s="32"/>
      <c r="E118" s="29" t="s">
        <v>350</v>
      </c>
      <c r="F118" s="32"/>
      <c r="G118" s="32"/>
      <c r="H118" s="32"/>
      <c r="I118" s="33">
        <f>SUMIFS(I119:I158,A119:A158,"P")</f>
        <v>0</v>
      </c>
      <c r="J118" s="34"/>
    </row>
    <row r="119">
      <c r="A119" s="35" t="s">
        <v>38</v>
      </c>
      <c r="B119" s="35">
        <v>28</v>
      </c>
      <c r="C119" s="36" t="s">
        <v>351</v>
      </c>
      <c r="D119" s="35" t="s">
        <v>40</v>
      </c>
      <c r="E119" s="37" t="s">
        <v>352</v>
      </c>
      <c r="F119" s="38" t="s">
        <v>230</v>
      </c>
      <c r="G119" s="39">
        <v>1.022</v>
      </c>
      <c r="H119" s="40">
        <v>0</v>
      </c>
      <c r="I119" s="40">
        <f>ROUND(G119*H119,P4)</f>
        <v>0</v>
      </c>
      <c r="J119" s="38" t="s">
        <v>43</v>
      </c>
      <c r="O119" s="41">
        <f>I119*0.21</f>
        <v>0</v>
      </c>
      <c r="P119">
        <v>3</v>
      </c>
    </row>
    <row r="120" ht="60">
      <c r="A120" s="35" t="s">
        <v>44</v>
      </c>
      <c r="B120" s="42"/>
      <c r="C120" s="43"/>
      <c r="D120" s="43"/>
      <c r="E120" s="37" t="s">
        <v>353</v>
      </c>
      <c r="F120" s="43"/>
      <c r="G120" s="43"/>
      <c r="H120" s="43"/>
      <c r="I120" s="43"/>
      <c r="J120" s="44"/>
    </row>
    <row r="121" ht="60">
      <c r="A121" s="35" t="s">
        <v>46</v>
      </c>
      <c r="B121" s="42"/>
      <c r="C121" s="43"/>
      <c r="D121" s="43"/>
      <c r="E121" s="45" t="s">
        <v>354</v>
      </c>
      <c r="F121" s="43"/>
      <c r="G121" s="43"/>
      <c r="H121" s="43"/>
      <c r="I121" s="43"/>
      <c r="J121" s="44"/>
    </row>
    <row r="122" ht="105">
      <c r="A122" s="35" t="s">
        <v>48</v>
      </c>
      <c r="B122" s="42"/>
      <c r="C122" s="43"/>
      <c r="D122" s="43"/>
      <c r="E122" s="37" t="s">
        <v>355</v>
      </c>
      <c r="F122" s="43"/>
      <c r="G122" s="43"/>
      <c r="H122" s="43"/>
      <c r="I122" s="43"/>
      <c r="J122" s="44"/>
    </row>
    <row r="123">
      <c r="A123" s="35" t="s">
        <v>38</v>
      </c>
      <c r="B123" s="35">
        <v>29</v>
      </c>
      <c r="C123" s="36" t="s">
        <v>356</v>
      </c>
      <c r="D123" s="35" t="s">
        <v>40</v>
      </c>
      <c r="E123" s="37" t="s">
        <v>357</v>
      </c>
      <c r="F123" s="38" t="s">
        <v>358</v>
      </c>
      <c r="G123" s="39">
        <v>3</v>
      </c>
      <c r="H123" s="40">
        <v>0</v>
      </c>
      <c r="I123" s="40">
        <f>ROUND(G123*H123,P4)</f>
        <v>0</v>
      </c>
      <c r="J123" s="38" t="s">
        <v>43</v>
      </c>
      <c r="O123" s="41">
        <f>I123*0.21</f>
        <v>0</v>
      </c>
      <c r="P123">
        <v>3</v>
      </c>
    </row>
    <row r="124">
      <c r="A124" s="35" t="s">
        <v>44</v>
      </c>
      <c r="B124" s="42"/>
      <c r="C124" s="43"/>
      <c r="D124" s="43"/>
      <c r="E124" s="37" t="s">
        <v>359</v>
      </c>
      <c r="F124" s="43"/>
      <c r="G124" s="43"/>
      <c r="H124" s="43"/>
      <c r="I124" s="43"/>
      <c r="J124" s="44"/>
    </row>
    <row r="125">
      <c r="A125" s="35" t="s">
        <v>46</v>
      </c>
      <c r="B125" s="42"/>
      <c r="C125" s="43"/>
      <c r="D125" s="43"/>
      <c r="E125" s="45" t="s">
        <v>360</v>
      </c>
      <c r="F125" s="43"/>
      <c r="G125" s="43"/>
      <c r="H125" s="43"/>
      <c r="I125" s="43"/>
      <c r="J125" s="44"/>
    </row>
    <row r="126" ht="105">
      <c r="A126" s="35" t="s">
        <v>48</v>
      </c>
      <c r="B126" s="42"/>
      <c r="C126" s="43"/>
      <c r="D126" s="43"/>
      <c r="E126" s="37" t="s">
        <v>361</v>
      </c>
      <c r="F126" s="43"/>
      <c r="G126" s="43"/>
      <c r="H126" s="43"/>
      <c r="I126" s="43"/>
      <c r="J126" s="44"/>
    </row>
    <row r="127">
      <c r="A127" s="35" t="s">
        <v>38</v>
      </c>
      <c r="B127" s="35">
        <v>30</v>
      </c>
      <c r="C127" s="36" t="s">
        <v>362</v>
      </c>
      <c r="D127" s="35" t="s">
        <v>40</v>
      </c>
      <c r="E127" s="37" t="s">
        <v>363</v>
      </c>
      <c r="F127" s="38" t="s">
        <v>358</v>
      </c>
      <c r="G127" s="39">
        <v>2.8799999999999999</v>
      </c>
      <c r="H127" s="40">
        <v>0</v>
      </c>
      <c r="I127" s="40">
        <f>ROUND(G127*H127,P4)</f>
        <v>0</v>
      </c>
      <c r="J127" s="38" t="s">
        <v>43</v>
      </c>
      <c r="O127" s="41">
        <f>I127*0.21</f>
        <v>0</v>
      </c>
      <c r="P127">
        <v>3</v>
      </c>
    </row>
    <row r="128">
      <c r="A128" s="35" t="s">
        <v>44</v>
      </c>
      <c r="B128" s="42"/>
      <c r="C128" s="43"/>
      <c r="D128" s="43"/>
      <c r="E128" s="37" t="s">
        <v>364</v>
      </c>
      <c r="F128" s="43"/>
      <c r="G128" s="43"/>
      <c r="H128" s="43"/>
      <c r="I128" s="43"/>
      <c r="J128" s="44"/>
    </row>
    <row r="129">
      <c r="A129" s="35" t="s">
        <v>46</v>
      </c>
      <c r="B129" s="42"/>
      <c r="C129" s="43"/>
      <c r="D129" s="43"/>
      <c r="E129" s="45" t="s">
        <v>365</v>
      </c>
      <c r="F129" s="43"/>
      <c r="G129" s="43"/>
      <c r="H129" s="43"/>
      <c r="I129" s="43"/>
      <c r="J129" s="44"/>
    </row>
    <row r="130" ht="105">
      <c r="A130" s="35" t="s">
        <v>48</v>
      </c>
      <c r="B130" s="42"/>
      <c r="C130" s="43"/>
      <c r="D130" s="43"/>
      <c r="E130" s="37" t="s">
        <v>361</v>
      </c>
      <c r="F130" s="43"/>
      <c r="G130" s="43"/>
      <c r="H130" s="43"/>
      <c r="I130" s="43"/>
      <c r="J130" s="44"/>
    </row>
    <row r="131">
      <c r="A131" s="35" t="s">
        <v>38</v>
      </c>
      <c r="B131" s="35">
        <v>31</v>
      </c>
      <c r="C131" s="36" t="s">
        <v>366</v>
      </c>
      <c r="D131" s="35" t="s">
        <v>40</v>
      </c>
      <c r="E131" s="37" t="s">
        <v>367</v>
      </c>
      <c r="F131" s="38" t="s">
        <v>230</v>
      </c>
      <c r="G131" s="39">
        <v>1.8</v>
      </c>
      <c r="H131" s="40">
        <v>0</v>
      </c>
      <c r="I131" s="40">
        <f>ROUND(G131*H131,P4)</f>
        <v>0</v>
      </c>
      <c r="J131" s="38" t="s">
        <v>43</v>
      </c>
      <c r="O131" s="41">
        <f>I131*0.21</f>
        <v>0</v>
      </c>
      <c r="P131">
        <v>3</v>
      </c>
    </row>
    <row r="132" ht="30">
      <c r="A132" s="35" t="s">
        <v>44</v>
      </c>
      <c r="B132" s="42"/>
      <c r="C132" s="43"/>
      <c r="D132" s="43"/>
      <c r="E132" s="37" t="s">
        <v>368</v>
      </c>
      <c r="F132" s="43"/>
      <c r="G132" s="43"/>
      <c r="H132" s="43"/>
      <c r="I132" s="43"/>
      <c r="J132" s="44"/>
    </row>
    <row r="133">
      <c r="A133" s="35" t="s">
        <v>46</v>
      </c>
      <c r="B133" s="42"/>
      <c r="C133" s="43"/>
      <c r="D133" s="43"/>
      <c r="E133" s="45" t="s">
        <v>369</v>
      </c>
      <c r="F133" s="43"/>
      <c r="G133" s="43"/>
      <c r="H133" s="43"/>
      <c r="I133" s="43"/>
      <c r="J133" s="44"/>
    </row>
    <row r="134" ht="135">
      <c r="A134" s="35" t="s">
        <v>48</v>
      </c>
      <c r="B134" s="42"/>
      <c r="C134" s="43"/>
      <c r="D134" s="43"/>
      <c r="E134" s="37" t="s">
        <v>370</v>
      </c>
      <c r="F134" s="43"/>
      <c r="G134" s="43"/>
      <c r="H134" s="43"/>
      <c r="I134" s="43"/>
      <c r="J134" s="44"/>
    </row>
    <row r="135" ht="30">
      <c r="A135" s="35" t="s">
        <v>38</v>
      </c>
      <c r="B135" s="35">
        <v>32</v>
      </c>
      <c r="C135" s="36" t="s">
        <v>371</v>
      </c>
      <c r="D135" s="35" t="s">
        <v>106</v>
      </c>
      <c r="E135" s="37" t="s">
        <v>372</v>
      </c>
      <c r="F135" s="38" t="s">
        <v>52</v>
      </c>
      <c r="G135" s="39">
        <v>648</v>
      </c>
      <c r="H135" s="40">
        <v>0</v>
      </c>
      <c r="I135" s="40">
        <f>ROUND(G135*H135,P4)</f>
        <v>0</v>
      </c>
      <c r="J135" s="38" t="s">
        <v>43</v>
      </c>
      <c r="O135" s="41">
        <f>I135*0.21</f>
        <v>0</v>
      </c>
      <c r="P135">
        <v>3</v>
      </c>
    </row>
    <row r="136" ht="30">
      <c r="A136" s="35" t="s">
        <v>44</v>
      </c>
      <c r="B136" s="42"/>
      <c r="C136" s="43"/>
      <c r="D136" s="43"/>
      <c r="E136" s="37" t="s">
        <v>373</v>
      </c>
      <c r="F136" s="43"/>
      <c r="G136" s="43"/>
      <c r="H136" s="43"/>
      <c r="I136" s="43"/>
      <c r="J136" s="44"/>
    </row>
    <row r="137" ht="45">
      <c r="A137" s="35" t="s">
        <v>46</v>
      </c>
      <c r="B137" s="42"/>
      <c r="C137" s="43"/>
      <c r="D137" s="43"/>
      <c r="E137" s="45" t="s">
        <v>374</v>
      </c>
      <c r="F137" s="43"/>
      <c r="G137" s="43"/>
      <c r="H137" s="43"/>
      <c r="I137" s="43"/>
      <c r="J137" s="44"/>
    </row>
    <row r="138" ht="120">
      <c r="A138" s="35" t="s">
        <v>48</v>
      </c>
      <c r="B138" s="42"/>
      <c r="C138" s="43"/>
      <c r="D138" s="43"/>
      <c r="E138" s="37" t="s">
        <v>375</v>
      </c>
      <c r="F138" s="43"/>
      <c r="G138" s="43"/>
      <c r="H138" s="43"/>
      <c r="I138" s="43"/>
      <c r="J138" s="44"/>
    </row>
    <row r="139" ht="30">
      <c r="A139" s="35" t="s">
        <v>38</v>
      </c>
      <c r="B139" s="35">
        <v>33</v>
      </c>
      <c r="C139" s="36" t="s">
        <v>371</v>
      </c>
      <c r="D139" s="35" t="s">
        <v>110</v>
      </c>
      <c r="E139" s="37" t="s">
        <v>372</v>
      </c>
      <c r="F139" s="38" t="s">
        <v>52</v>
      </c>
      <c r="G139" s="39">
        <v>4720</v>
      </c>
      <c r="H139" s="40">
        <v>0</v>
      </c>
      <c r="I139" s="40">
        <f>ROUND(G139*H139,P4)</f>
        <v>0</v>
      </c>
      <c r="J139" s="38" t="s">
        <v>43</v>
      </c>
      <c r="O139" s="41">
        <f>I139*0.21</f>
        <v>0</v>
      </c>
      <c r="P139">
        <v>3</v>
      </c>
    </row>
    <row r="140" ht="30">
      <c r="A140" s="35" t="s">
        <v>44</v>
      </c>
      <c r="B140" s="42"/>
      <c r="C140" s="43"/>
      <c r="D140" s="43"/>
      <c r="E140" s="37" t="s">
        <v>376</v>
      </c>
      <c r="F140" s="43"/>
      <c r="G140" s="43"/>
      <c r="H140" s="43"/>
      <c r="I140" s="43"/>
      <c r="J140" s="44"/>
    </row>
    <row r="141">
      <c r="A141" s="35" t="s">
        <v>46</v>
      </c>
      <c r="B141" s="42"/>
      <c r="C141" s="43"/>
      <c r="D141" s="43"/>
      <c r="E141" s="45" t="s">
        <v>377</v>
      </c>
      <c r="F141" s="43"/>
      <c r="G141" s="43"/>
      <c r="H141" s="43"/>
      <c r="I141" s="43"/>
      <c r="J141" s="44"/>
    </row>
    <row r="142" ht="120">
      <c r="A142" s="35" t="s">
        <v>48</v>
      </c>
      <c r="B142" s="42"/>
      <c r="C142" s="43"/>
      <c r="D142" s="43"/>
      <c r="E142" s="37" t="s">
        <v>375</v>
      </c>
      <c r="F142" s="43"/>
      <c r="G142" s="43"/>
      <c r="H142" s="43"/>
      <c r="I142" s="43"/>
      <c r="J142" s="44"/>
    </row>
    <row r="143" ht="30">
      <c r="A143" s="35" t="s">
        <v>38</v>
      </c>
      <c r="B143" s="35">
        <v>34</v>
      </c>
      <c r="C143" s="36" t="s">
        <v>371</v>
      </c>
      <c r="D143" s="35" t="s">
        <v>236</v>
      </c>
      <c r="E143" s="37" t="s">
        <v>372</v>
      </c>
      <c r="F143" s="38" t="s">
        <v>52</v>
      </c>
      <c r="G143" s="39">
        <v>240</v>
      </c>
      <c r="H143" s="40">
        <v>0</v>
      </c>
      <c r="I143" s="40">
        <f>ROUND(G143*H143,P4)</f>
        <v>0</v>
      </c>
      <c r="J143" s="38" t="s">
        <v>43</v>
      </c>
      <c r="O143" s="41">
        <f>I143*0.21</f>
        <v>0</v>
      </c>
      <c r="P143">
        <v>3</v>
      </c>
    </row>
    <row r="144" ht="30">
      <c r="A144" s="35" t="s">
        <v>44</v>
      </c>
      <c r="B144" s="42"/>
      <c r="C144" s="43"/>
      <c r="D144" s="43"/>
      <c r="E144" s="37" t="s">
        <v>378</v>
      </c>
      <c r="F144" s="43"/>
      <c r="G144" s="43"/>
      <c r="H144" s="43"/>
      <c r="I144" s="43"/>
      <c r="J144" s="44"/>
    </row>
    <row r="145">
      <c r="A145" s="35" t="s">
        <v>46</v>
      </c>
      <c r="B145" s="42"/>
      <c r="C145" s="43"/>
      <c r="D145" s="43"/>
      <c r="E145" s="45" t="s">
        <v>379</v>
      </c>
      <c r="F145" s="43"/>
      <c r="G145" s="43"/>
      <c r="H145" s="43"/>
      <c r="I145" s="43"/>
      <c r="J145" s="44"/>
    </row>
    <row r="146" ht="120">
      <c r="A146" s="35" t="s">
        <v>48</v>
      </c>
      <c r="B146" s="42"/>
      <c r="C146" s="43"/>
      <c r="D146" s="43"/>
      <c r="E146" s="37" t="s">
        <v>375</v>
      </c>
      <c r="F146" s="43"/>
      <c r="G146" s="43"/>
      <c r="H146" s="43"/>
      <c r="I146" s="43"/>
      <c r="J146" s="44"/>
    </row>
    <row r="147" ht="30">
      <c r="A147" s="35" t="s">
        <v>38</v>
      </c>
      <c r="B147" s="35">
        <v>35</v>
      </c>
      <c r="C147" s="36" t="s">
        <v>380</v>
      </c>
      <c r="D147" s="35" t="s">
        <v>106</v>
      </c>
      <c r="E147" s="37" t="s">
        <v>381</v>
      </c>
      <c r="F147" s="38" t="s">
        <v>52</v>
      </c>
      <c r="G147" s="39">
        <v>404</v>
      </c>
      <c r="H147" s="40">
        <v>0</v>
      </c>
      <c r="I147" s="40">
        <f>ROUND(G147*H147,P4)</f>
        <v>0</v>
      </c>
      <c r="J147" s="38" t="s">
        <v>43</v>
      </c>
      <c r="O147" s="41">
        <f>I147*0.21</f>
        <v>0</v>
      </c>
      <c r="P147">
        <v>3</v>
      </c>
    </row>
    <row r="148" ht="30">
      <c r="A148" s="35" t="s">
        <v>44</v>
      </c>
      <c r="B148" s="42"/>
      <c r="C148" s="43"/>
      <c r="D148" s="43"/>
      <c r="E148" s="37" t="s">
        <v>382</v>
      </c>
      <c r="F148" s="43"/>
      <c r="G148" s="43"/>
      <c r="H148" s="43"/>
      <c r="I148" s="43"/>
      <c r="J148" s="44"/>
    </row>
    <row r="149" ht="45">
      <c r="A149" s="35" t="s">
        <v>46</v>
      </c>
      <c r="B149" s="42"/>
      <c r="C149" s="43"/>
      <c r="D149" s="43"/>
      <c r="E149" s="45" t="s">
        <v>383</v>
      </c>
      <c r="F149" s="43"/>
      <c r="G149" s="43"/>
      <c r="H149" s="43"/>
      <c r="I149" s="43"/>
      <c r="J149" s="44"/>
    </row>
    <row r="150" ht="120">
      <c r="A150" s="35" t="s">
        <v>48</v>
      </c>
      <c r="B150" s="42"/>
      <c r="C150" s="43"/>
      <c r="D150" s="43"/>
      <c r="E150" s="37" t="s">
        <v>375</v>
      </c>
      <c r="F150" s="43"/>
      <c r="G150" s="43"/>
      <c r="H150" s="43"/>
      <c r="I150" s="43"/>
      <c r="J150" s="44"/>
    </row>
    <row r="151" ht="30">
      <c r="A151" s="35" t="s">
        <v>38</v>
      </c>
      <c r="B151" s="35">
        <v>36</v>
      </c>
      <c r="C151" s="36" t="s">
        <v>380</v>
      </c>
      <c r="D151" s="35" t="s">
        <v>110</v>
      </c>
      <c r="E151" s="37" t="s">
        <v>381</v>
      </c>
      <c r="F151" s="38" t="s">
        <v>52</v>
      </c>
      <c r="G151" s="39">
        <v>520</v>
      </c>
      <c r="H151" s="40">
        <v>0</v>
      </c>
      <c r="I151" s="40">
        <f>ROUND(G151*H151,P4)</f>
        <v>0</v>
      </c>
      <c r="J151" s="38" t="s">
        <v>43</v>
      </c>
      <c r="O151" s="41">
        <f>I151*0.21</f>
        <v>0</v>
      </c>
      <c r="P151">
        <v>3</v>
      </c>
    </row>
    <row r="152" ht="30">
      <c r="A152" s="35" t="s">
        <v>44</v>
      </c>
      <c r="B152" s="42"/>
      <c r="C152" s="43"/>
      <c r="D152" s="43"/>
      <c r="E152" s="37" t="s">
        <v>373</v>
      </c>
      <c r="F152" s="43"/>
      <c r="G152" s="43"/>
      <c r="H152" s="43"/>
      <c r="I152" s="43"/>
      <c r="J152" s="44"/>
    </row>
    <row r="153" ht="45">
      <c r="A153" s="35" t="s">
        <v>46</v>
      </c>
      <c r="B153" s="42"/>
      <c r="C153" s="43"/>
      <c r="D153" s="43"/>
      <c r="E153" s="45" t="s">
        <v>384</v>
      </c>
      <c r="F153" s="43"/>
      <c r="G153" s="43"/>
      <c r="H153" s="43"/>
      <c r="I153" s="43"/>
      <c r="J153" s="44"/>
    </row>
    <row r="154" ht="120">
      <c r="A154" s="35" t="s">
        <v>48</v>
      </c>
      <c r="B154" s="42"/>
      <c r="C154" s="43"/>
      <c r="D154" s="43"/>
      <c r="E154" s="37" t="s">
        <v>375</v>
      </c>
      <c r="F154" s="43"/>
      <c r="G154" s="43"/>
      <c r="H154" s="43"/>
      <c r="I154" s="43"/>
      <c r="J154" s="44"/>
    </row>
    <row r="155">
      <c r="A155" s="35" t="s">
        <v>38</v>
      </c>
      <c r="B155" s="35">
        <v>37</v>
      </c>
      <c r="C155" s="36" t="s">
        <v>385</v>
      </c>
      <c r="D155" s="35" t="s">
        <v>40</v>
      </c>
      <c r="E155" s="37" t="s">
        <v>386</v>
      </c>
      <c r="F155" s="38" t="s">
        <v>258</v>
      </c>
      <c r="G155" s="39">
        <v>39.899999999999999</v>
      </c>
      <c r="H155" s="40">
        <v>0</v>
      </c>
      <c r="I155" s="40">
        <f>ROUND(G155*H155,P4)</f>
        <v>0</v>
      </c>
      <c r="J155" s="38" t="s">
        <v>43</v>
      </c>
      <c r="O155" s="41">
        <f>I155*0.21</f>
        <v>0</v>
      </c>
      <c r="P155">
        <v>3</v>
      </c>
    </row>
    <row r="156">
      <c r="A156" s="35" t="s">
        <v>44</v>
      </c>
      <c r="B156" s="42"/>
      <c r="C156" s="43"/>
      <c r="D156" s="43"/>
      <c r="E156" s="37" t="s">
        <v>387</v>
      </c>
      <c r="F156" s="43"/>
      <c r="G156" s="43"/>
      <c r="H156" s="43"/>
      <c r="I156" s="43"/>
      <c r="J156" s="44"/>
    </row>
    <row r="157" ht="45">
      <c r="A157" s="35" t="s">
        <v>46</v>
      </c>
      <c r="B157" s="42"/>
      <c r="C157" s="43"/>
      <c r="D157" s="43"/>
      <c r="E157" s="45" t="s">
        <v>388</v>
      </c>
      <c r="F157" s="43"/>
      <c r="G157" s="43"/>
      <c r="H157" s="43"/>
      <c r="I157" s="43"/>
      <c r="J157" s="44"/>
    </row>
    <row r="158" ht="180">
      <c r="A158" s="35" t="s">
        <v>48</v>
      </c>
      <c r="B158" s="42"/>
      <c r="C158" s="43"/>
      <c r="D158" s="43"/>
      <c r="E158" s="37" t="s">
        <v>389</v>
      </c>
      <c r="F158" s="43"/>
      <c r="G158" s="43"/>
      <c r="H158" s="43"/>
      <c r="I158" s="43"/>
      <c r="J158" s="44"/>
    </row>
    <row r="159">
      <c r="A159" s="29" t="s">
        <v>35</v>
      </c>
      <c r="B159" s="30"/>
      <c r="C159" s="31" t="s">
        <v>390</v>
      </c>
      <c r="D159" s="32"/>
      <c r="E159" s="29" t="s">
        <v>391</v>
      </c>
      <c r="F159" s="32"/>
      <c r="G159" s="32"/>
      <c r="H159" s="32"/>
      <c r="I159" s="33">
        <f>SUMIFS(I160:I187,A160:A187,"P")</f>
        <v>0</v>
      </c>
      <c r="J159" s="34"/>
    </row>
    <row r="160">
      <c r="A160" s="35" t="s">
        <v>38</v>
      </c>
      <c r="B160" s="35">
        <v>38</v>
      </c>
      <c r="C160" s="36" t="s">
        <v>392</v>
      </c>
      <c r="D160" s="35" t="s">
        <v>40</v>
      </c>
      <c r="E160" s="37" t="s">
        <v>393</v>
      </c>
      <c r="F160" s="38" t="s">
        <v>394</v>
      </c>
      <c r="G160" s="39">
        <v>1260</v>
      </c>
      <c r="H160" s="40">
        <v>0</v>
      </c>
      <c r="I160" s="40">
        <f>ROUND(G160*H160,P4)</f>
        <v>0</v>
      </c>
      <c r="J160" s="38" t="s">
        <v>43</v>
      </c>
      <c r="O160" s="41">
        <f>I160*0.21</f>
        <v>0</v>
      </c>
      <c r="P160">
        <v>3</v>
      </c>
    </row>
    <row r="161" ht="30">
      <c r="A161" s="35" t="s">
        <v>44</v>
      </c>
      <c r="B161" s="42"/>
      <c r="C161" s="43"/>
      <c r="D161" s="43"/>
      <c r="E161" s="37" t="s">
        <v>395</v>
      </c>
      <c r="F161" s="43"/>
      <c r="G161" s="43"/>
      <c r="H161" s="43"/>
      <c r="I161" s="43"/>
      <c r="J161" s="44"/>
    </row>
    <row r="162" ht="30">
      <c r="A162" s="35" t="s">
        <v>46</v>
      </c>
      <c r="B162" s="42"/>
      <c r="C162" s="43"/>
      <c r="D162" s="43"/>
      <c r="E162" s="45" t="s">
        <v>396</v>
      </c>
      <c r="F162" s="43"/>
      <c r="G162" s="43"/>
      <c r="H162" s="43"/>
      <c r="I162" s="43"/>
      <c r="J162" s="44"/>
    </row>
    <row r="163" ht="90">
      <c r="A163" s="35" t="s">
        <v>48</v>
      </c>
      <c r="B163" s="42"/>
      <c r="C163" s="43"/>
      <c r="D163" s="43"/>
      <c r="E163" s="37" t="s">
        <v>397</v>
      </c>
      <c r="F163" s="43"/>
      <c r="G163" s="43"/>
      <c r="H163" s="43"/>
      <c r="I163" s="43"/>
      <c r="J163" s="44"/>
    </row>
    <row r="164">
      <c r="A164" s="35" t="s">
        <v>38</v>
      </c>
      <c r="B164" s="35">
        <v>39</v>
      </c>
      <c r="C164" s="36" t="s">
        <v>398</v>
      </c>
      <c r="D164" s="35" t="s">
        <v>40</v>
      </c>
      <c r="E164" s="37" t="s">
        <v>399</v>
      </c>
      <c r="F164" s="38" t="s">
        <v>230</v>
      </c>
      <c r="G164" s="39">
        <v>132.36600000000001</v>
      </c>
      <c r="H164" s="40">
        <v>0</v>
      </c>
      <c r="I164" s="40">
        <f>ROUND(G164*H164,P4)</f>
        <v>0</v>
      </c>
      <c r="J164" s="38" t="s">
        <v>43</v>
      </c>
      <c r="O164" s="41">
        <f>I164*0.21</f>
        <v>0</v>
      </c>
      <c r="P164">
        <v>3</v>
      </c>
    </row>
    <row r="165">
      <c r="A165" s="35" t="s">
        <v>44</v>
      </c>
      <c r="B165" s="42"/>
      <c r="C165" s="43"/>
      <c r="D165" s="43"/>
      <c r="E165" s="37" t="s">
        <v>400</v>
      </c>
      <c r="F165" s="43"/>
      <c r="G165" s="43"/>
      <c r="H165" s="43"/>
      <c r="I165" s="43"/>
      <c r="J165" s="44"/>
    </row>
    <row r="166">
      <c r="A166" s="35" t="s">
        <v>46</v>
      </c>
      <c r="B166" s="42"/>
      <c r="C166" s="43"/>
      <c r="D166" s="43"/>
      <c r="E166" s="45" t="s">
        <v>401</v>
      </c>
      <c r="F166" s="43"/>
      <c r="G166" s="43"/>
      <c r="H166" s="43"/>
      <c r="I166" s="43"/>
      <c r="J166" s="44"/>
    </row>
    <row r="167" ht="409.5">
      <c r="A167" s="35" t="s">
        <v>48</v>
      </c>
      <c r="B167" s="42"/>
      <c r="C167" s="43"/>
      <c r="D167" s="43"/>
      <c r="E167" s="37" t="s">
        <v>402</v>
      </c>
      <c r="F167" s="43"/>
      <c r="G167" s="43"/>
      <c r="H167" s="43"/>
      <c r="I167" s="43"/>
      <c r="J167" s="44"/>
    </row>
    <row r="168">
      <c r="A168" s="35" t="s">
        <v>38</v>
      </c>
      <c r="B168" s="35">
        <v>40</v>
      </c>
      <c r="C168" s="36" t="s">
        <v>403</v>
      </c>
      <c r="D168" s="35" t="s">
        <v>40</v>
      </c>
      <c r="E168" s="37" t="s">
        <v>404</v>
      </c>
      <c r="F168" s="38" t="s">
        <v>405</v>
      </c>
      <c r="G168" s="39">
        <v>17.399999999999999</v>
      </c>
      <c r="H168" s="40">
        <v>0</v>
      </c>
      <c r="I168" s="40">
        <f>ROUND(G168*H168,P4)</f>
        <v>0</v>
      </c>
      <c r="J168" s="38" t="s">
        <v>43</v>
      </c>
      <c r="O168" s="41">
        <f>I168*0.21</f>
        <v>0</v>
      </c>
      <c r="P168">
        <v>3</v>
      </c>
    </row>
    <row r="169">
      <c r="A169" s="35" t="s">
        <v>44</v>
      </c>
      <c r="B169" s="42"/>
      <c r="C169" s="43"/>
      <c r="D169" s="43"/>
      <c r="E169" s="37" t="s">
        <v>406</v>
      </c>
      <c r="F169" s="43"/>
      <c r="G169" s="43"/>
      <c r="H169" s="43"/>
      <c r="I169" s="43"/>
      <c r="J169" s="44"/>
    </row>
    <row r="170">
      <c r="A170" s="35" t="s">
        <v>46</v>
      </c>
      <c r="B170" s="42"/>
      <c r="C170" s="43"/>
      <c r="D170" s="43"/>
      <c r="E170" s="45" t="s">
        <v>407</v>
      </c>
      <c r="F170" s="43"/>
      <c r="G170" s="43"/>
      <c r="H170" s="43"/>
      <c r="I170" s="43"/>
      <c r="J170" s="44"/>
    </row>
    <row r="171" ht="375">
      <c r="A171" s="35" t="s">
        <v>48</v>
      </c>
      <c r="B171" s="42"/>
      <c r="C171" s="43"/>
      <c r="D171" s="43"/>
      <c r="E171" s="37" t="s">
        <v>408</v>
      </c>
      <c r="F171" s="43"/>
      <c r="G171" s="43"/>
      <c r="H171" s="43"/>
      <c r="I171" s="43"/>
      <c r="J171" s="44"/>
    </row>
    <row r="172">
      <c r="A172" s="35" t="s">
        <v>38</v>
      </c>
      <c r="B172" s="35">
        <v>41</v>
      </c>
      <c r="C172" s="36" t="s">
        <v>409</v>
      </c>
      <c r="D172" s="35" t="s">
        <v>40</v>
      </c>
      <c r="E172" s="37" t="s">
        <v>410</v>
      </c>
      <c r="F172" s="38" t="s">
        <v>230</v>
      </c>
      <c r="G172" s="39">
        <v>148</v>
      </c>
      <c r="H172" s="40">
        <v>0</v>
      </c>
      <c r="I172" s="40">
        <f>ROUND(G172*H172,P4)</f>
        <v>0</v>
      </c>
      <c r="J172" s="38" t="s">
        <v>43</v>
      </c>
      <c r="O172" s="41">
        <f>I172*0.21</f>
        <v>0</v>
      </c>
      <c r="P172">
        <v>3</v>
      </c>
    </row>
    <row r="173">
      <c r="A173" s="35" t="s">
        <v>44</v>
      </c>
      <c r="B173" s="42"/>
      <c r="C173" s="43"/>
      <c r="D173" s="43"/>
      <c r="E173" s="37" t="s">
        <v>411</v>
      </c>
      <c r="F173" s="43"/>
      <c r="G173" s="43"/>
      <c r="H173" s="43"/>
      <c r="I173" s="43"/>
      <c r="J173" s="44"/>
    </row>
    <row r="174" ht="45">
      <c r="A174" s="35" t="s">
        <v>46</v>
      </c>
      <c r="B174" s="42"/>
      <c r="C174" s="43"/>
      <c r="D174" s="43"/>
      <c r="E174" s="45" t="s">
        <v>412</v>
      </c>
      <c r="F174" s="43"/>
      <c r="G174" s="43"/>
      <c r="H174" s="43"/>
      <c r="I174" s="43"/>
      <c r="J174" s="44"/>
    </row>
    <row r="175" ht="409.5">
      <c r="A175" s="35" t="s">
        <v>48</v>
      </c>
      <c r="B175" s="42"/>
      <c r="C175" s="43"/>
      <c r="D175" s="43"/>
      <c r="E175" s="37" t="s">
        <v>402</v>
      </c>
      <c r="F175" s="43"/>
      <c r="G175" s="43"/>
      <c r="H175" s="43"/>
      <c r="I175" s="43"/>
      <c r="J175" s="44"/>
    </row>
    <row r="176">
      <c r="A176" s="35" t="s">
        <v>38</v>
      </c>
      <c r="B176" s="35">
        <v>42</v>
      </c>
      <c r="C176" s="36" t="s">
        <v>413</v>
      </c>
      <c r="D176" s="35" t="s">
        <v>40</v>
      </c>
      <c r="E176" s="37" t="s">
        <v>414</v>
      </c>
      <c r="F176" s="38" t="s">
        <v>405</v>
      </c>
      <c r="G176" s="39">
        <v>13.43</v>
      </c>
      <c r="H176" s="40">
        <v>0</v>
      </c>
      <c r="I176" s="40">
        <f>ROUND(G176*H176,P4)</f>
        <v>0</v>
      </c>
      <c r="J176" s="38" t="s">
        <v>43</v>
      </c>
      <c r="O176" s="41">
        <f>I176*0.21</f>
        <v>0</v>
      </c>
      <c r="P176">
        <v>3</v>
      </c>
    </row>
    <row r="177">
      <c r="A177" s="35" t="s">
        <v>44</v>
      </c>
      <c r="B177" s="42"/>
      <c r="C177" s="43"/>
      <c r="D177" s="43"/>
      <c r="E177" s="37" t="s">
        <v>415</v>
      </c>
      <c r="F177" s="43"/>
      <c r="G177" s="43"/>
      <c r="H177" s="43"/>
      <c r="I177" s="43"/>
      <c r="J177" s="44"/>
    </row>
    <row r="178" ht="45">
      <c r="A178" s="35" t="s">
        <v>46</v>
      </c>
      <c r="B178" s="42"/>
      <c r="C178" s="43"/>
      <c r="D178" s="43"/>
      <c r="E178" s="45" t="s">
        <v>416</v>
      </c>
      <c r="F178" s="43"/>
      <c r="G178" s="43"/>
      <c r="H178" s="43"/>
      <c r="I178" s="43"/>
      <c r="J178" s="44"/>
    </row>
    <row r="179" ht="375">
      <c r="A179" s="35" t="s">
        <v>48</v>
      </c>
      <c r="B179" s="42"/>
      <c r="C179" s="43"/>
      <c r="D179" s="43"/>
      <c r="E179" s="37" t="s">
        <v>408</v>
      </c>
      <c r="F179" s="43"/>
      <c r="G179" s="43"/>
      <c r="H179" s="43"/>
      <c r="I179" s="43"/>
      <c r="J179" s="44"/>
    </row>
    <row r="180">
      <c r="A180" s="35" t="s">
        <v>38</v>
      </c>
      <c r="B180" s="35">
        <v>43</v>
      </c>
      <c r="C180" s="36" t="s">
        <v>417</v>
      </c>
      <c r="D180" s="35" t="s">
        <v>40</v>
      </c>
      <c r="E180" s="37" t="s">
        <v>418</v>
      </c>
      <c r="F180" s="38" t="s">
        <v>230</v>
      </c>
      <c r="G180" s="39">
        <v>249.59999999999999</v>
      </c>
      <c r="H180" s="40">
        <v>0</v>
      </c>
      <c r="I180" s="40">
        <f>ROUND(G180*H180,P4)</f>
        <v>0</v>
      </c>
      <c r="J180" s="38" t="s">
        <v>43</v>
      </c>
      <c r="O180" s="41">
        <f>I180*0.21</f>
        <v>0</v>
      </c>
      <c r="P180">
        <v>3</v>
      </c>
    </row>
    <row r="181">
      <c r="A181" s="35" t="s">
        <v>44</v>
      </c>
      <c r="B181" s="42"/>
      <c r="C181" s="43"/>
      <c r="D181" s="43"/>
      <c r="E181" s="37" t="s">
        <v>419</v>
      </c>
      <c r="F181" s="43"/>
      <c r="G181" s="43"/>
      <c r="H181" s="43"/>
      <c r="I181" s="43"/>
      <c r="J181" s="44"/>
    </row>
    <row r="182" ht="45">
      <c r="A182" s="35" t="s">
        <v>46</v>
      </c>
      <c r="B182" s="42"/>
      <c r="C182" s="43"/>
      <c r="D182" s="43"/>
      <c r="E182" s="45" t="s">
        <v>420</v>
      </c>
      <c r="F182" s="43"/>
      <c r="G182" s="43"/>
      <c r="H182" s="43"/>
      <c r="I182" s="43"/>
      <c r="J182" s="44"/>
    </row>
    <row r="183" ht="409.5">
      <c r="A183" s="35" t="s">
        <v>48</v>
      </c>
      <c r="B183" s="42"/>
      <c r="C183" s="43"/>
      <c r="D183" s="43"/>
      <c r="E183" s="37" t="s">
        <v>402</v>
      </c>
      <c r="F183" s="43"/>
      <c r="G183" s="43"/>
      <c r="H183" s="43"/>
      <c r="I183" s="43"/>
      <c r="J183" s="44"/>
    </row>
    <row r="184">
      <c r="A184" s="35" t="s">
        <v>38</v>
      </c>
      <c r="B184" s="35">
        <v>44</v>
      </c>
      <c r="C184" s="36" t="s">
        <v>421</v>
      </c>
      <c r="D184" s="35" t="s">
        <v>40</v>
      </c>
      <c r="E184" s="37" t="s">
        <v>422</v>
      </c>
      <c r="F184" s="38" t="s">
        <v>405</v>
      </c>
      <c r="G184" s="39">
        <v>15.279999999999999</v>
      </c>
      <c r="H184" s="40">
        <v>0</v>
      </c>
      <c r="I184" s="40">
        <f>ROUND(G184*H184,P4)</f>
        <v>0</v>
      </c>
      <c r="J184" s="38" t="s">
        <v>43</v>
      </c>
      <c r="O184" s="41">
        <f>I184*0.21</f>
        <v>0</v>
      </c>
      <c r="P184">
        <v>3</v>
      </c>
    </row>
    <row r="185">
      <c r="A185" s="35" t="s">
        <v>44</v>
      </c>
      <c r="B185" s="42"/>
      <c r="C185" s="43"/>
      <c r="D185" s="43"/>
      <c r="E185" s="37" t="s">
        <v>423</v>
      </c>
      <c r="F185" s="43"/>
      <c r="G185" s="43"/>
      <c r="H185" s="43"/>
      <c r="I185" s="43"/>
      <c r="J185" s="44"/>
    </row>
    <row r="186" ht="45">
      <c r="A186" s="35" t="s">
        <v>46</v>
      </c>
      <c r="B186" s="42"/>
      <c r="C186" s="43"/>
      <c r="D186" s="43"/>
      <c r="E186" s="45" t="s">
        <v>424</v>
      </c>
      <c r="F186" s="43"/>
      <c r="G186" s="43"/>
      <c r="H186" s="43"/>
      <c r="I186" s="43"/>
      <c r="J186" s="44"/>
    </row>
    <row r="187" ht="375">
      <c r="A187" s="35" t="s">
        <v>48</v>
      </c>
      <c r="B187" s="42"/>
      <c r="C187" s="43"/>
      <c r="D187" s="43"/>
      <c r="E187" s="37" t="s">
        <v>408</v>
      </c>
      <c r="F187" s="43"/>
      <c r="G187" s="43"/>
      <c r="H187" s="43"/>
      <c r="I187" s="43"/>
      <c r="J187" s="44"/>
    </row>
    <row r="188">
      <c r="A188" s="29" t="s">
        <v>35</v>
      </c>
      <c r="B188" s="30"/>
      <c r="C188" s="31" t="s">
        <v>425</v>
      </c>
      <c r="D188" s="32"/>
      <c r="E188" s="29" t="s">
        <v>426</v>
      </c>
      <c r="F188" s="32"/>
      <c r="G188" s="32"/>
      <c r="H188" s="32"/>
      <c r="I188" s="33">
        <f>SUMIFS(I189:I256,A189:A256,"P")</f>
        <v>0</v>
      </c>
      <c r="J188" s="34"/>
    </row>
    <row r="189">
      <c r="A189" s="35" t="s">
        <v>38</v>
      </c>
      <c r="B189" s="35">
        <v>45</v>
      </c>
      <c r="C189" s="36" t="s">
        <v>427</v>
      </c>
      <c r="D189" s="35" t="s">
        <v>40</v>
      </c>
      <c r="E189" s="37" t="s">
        <v>428</v>
      </c>
      <c r="F189" s="38" t="s">
        <v>230</v>
      </c>
      <c r="G189" s="39">
        <v>126.54000000000001</v>
      </c>
      <c r="H189" s="40">
        <v>0</v>
      </c>
      <c r="I189" s="40">
        <f>ROUND(G189*H189,P4)</f>
        <v>0</v>
      </c>
      <c r="J189" s="38" t="s">
        <v>43</v>
      </c>
      <c r="O189" s="41">
        <f>I189*0.21</f>
        <v>0</v>
      </c>
      <c r="P189">
        <v>3</v>
      </c>
    </row>
    <row r="190">
      <c r="A190" s="35" t="s">
        <v>44</v>
      </c>
      <c r="B190" s="42"/>
      <c r="C190" s="43"/>
      <c r="D190" s="43"/>
      <c r="E190" s="37" t="s">
        <v>429</v>
      </c>
      <c r="F190" s="43"/>
      <c r="G190" s="43"/>
      <c r="H190" s="43"/>
      <c r="I190" s="43"/>
      <c r="J190" s="44"/>
    </row>
    <row r="191">
      <c r="A191" s="35" t="s">
        <v>46</v>
      </c>
      <c r="B191" s="42"/>
      <c r="C191" s="43"/>
      <c r="D191" s="43"/>
      <c r="E191" s="45" t="s">
        <v>430</v>
      </c>
      <c r="F191" s="43"/>
      <c r="G191" s="43"/>
      <c r="H191" s="43"/>
      <c r="I191" s="43"/>
      <c r="J191" s="44"/>
    </row>
    <row r="192" ht="409.5">
      <c r="A192" s="35" t="s">
        <v>48</v>
      </c>
      <c r="B192" s="42"/>
      <c r="C192" s="43"/>
      <c r="D192" s="43"/>
      <c r="E192" s="37" t="s">
        <v>402</v>
      </c>
      <c r="F192" s="43"/>
      <c r="G192" s="43"/>
      <c r="H192" s="43"/>
      <c r="I192" s="43"/>
      <c r="J192" s="44"/>
    </row>
    <row r="193">
      <c r="A193" s="35" t="s">
        <v>38</v>
      </c>
      <c r="B193" s="35">
        <v>46</v>
      </c>
      <c r="C193" s="36" t="s">
        <v>431</v>
      </c>
      <c r="D193" s="35" t="s">
        <v>40</v>
      </c>
      <c r="E193" s="37" t="s">
        <v>432</v>
      </c>
      <c r="F193" s="38" t="s">
        <v>405</v>
      </c>
      <c r="G193" s="39">
        <v>26.48</v>
      </c>
      <c r="H193" s="40">
        <v>0</v>
      </c>
      <c r="I193" s="40">
        <f>ROUND(G193*H193,P4)</f>
        <v>0</v>
      </c>
      <c r="J193" s="38" t="s">
        <v>43</v>
      </c>
      <c r="O193" s="41">
        <f>I193*0.21</f>
        <v>0</v>
      </c>
      <c r="P193">
        <v>3</v>
      </c>
    </row>
    <row r="194">
      <c r="A194" s="35" t="s">
        <v>44</v>
      </c>
      <c r="B194" s="42"/>
      <c r="C194" s="43"/>
      <c r="D194" s="43"/>
      <c r="E194" s="37" t="s">
        <v>433</v>
      </c>
      <c r="F194" s="43"/>
      <c r="G194" s="43"/>
      <c r="H194" s="43"/>
      <c r="I194" s="43"/>
      <c r="J194" s="44"/>
    </row>
    <row r="195">
      <c r="A195" s="35" t="s">
        <v>46</v>
      </c>
      <c r="B195" s="42"/>
      <c r="C195" s="43"/>
      <c r="D195" s="43"/>
      <c r="E195" s="45" t="s">
        <v>434</v>
      </c>
      <c r="F195" s="43"/>
      <c r="G195" s="43"/>
      <c r="H195" s="43"/>
      <c r="I195" s="43"/>
      <c r="J195" s="44"/>
    </row>
    <row r="196" ht="375">
      <c r="A196" s="35" t="s">
        <v>48</v>
      </c>
      <c r="B196" s="42"/>
      <c r="C196" s="43"/>
      <c r="D196" s="43"/>
      <c r="E196" s="37" t="s">
        <v>408</v>
      </c>
      <c r="F196" s="43"/>
      <c r="G196" s="43"/>
      <c r="H196" s="43"/>
      <c r="I196" s="43"/>
      <c r="J196" s="44"/>
    </row>
    <row r="197">
      <c r="A197" s="35" t="s">
        <v>38</v>
      </c>
      <c r="B197" s="35">
        <v>47</v>
      </c>
      <c r="C197" s="36" t="s">
        <v>435</v>
      </c>
      <c r="D197" s="35" t="s">
        <v>40</v>
      </c>
      <c r="E197" s="37" t="s">
        <v>436</v>
      </c>
      <c r="F197" s="38" t="s">
        <v>405</v>
      </c>
      <c r="G197" s="39">
        <v>8.9499999999999993</v>
      </c>
      <c r="H197" s="40">
        <v>0</v>
      </c>
      <c r="I197" s="40">
        <f>ROUND(G197*H197,P4)</f>
        <v>0</v>
      </c>
      <c r="J197" s="38" t="s">
        <v>43</v>
      </c>
      <c r="O197" s="41">
        <f>I197*0.21</f>
        <v>0</v>
      </c>
      <c r="P197">
        <v>3</v>
      </c>
    </row>
    <row r="198">
      <c r="A198" s="35" t="s">
        <v>44</v>
      </c>
      <c r="B198" s="42"/>
      <c r="C198" s="43"/>
      <c r="D198" s="43"/>
      <c r="E198" s="37" t="s">
        <v>433</v>
      </c>
      <c r="F198" s="43"/>
      <c r="G198" s="43"/>
      <c r="H198" s="43"/>
      <c r="I198" s="43"/>
      <c r="J198" s="44"/>
    </row>
    <row r="199">
      <c r="A199" s="35" t="s">
        <v>46</v>
      </c>
      <c r="B199" s="42"/>
      <c r="C199" s="43"/>
      <c r="D199" s="43"/>
      <c r="E199" s="45" t="s">
        <v>437</v>
      </c>
      <c r="F199" s="43"/>
      <c r="G199" s="43"/>
      <c r="H199" s="43"/>
      <c r="I199" s="43"/>
      <c r="J199" s="44"/>
    </row>
    <row r="200" ht="375">
      <c r="A200" s="35" t="s">
        <v>48</v>
      </c>
      <c r="B200" s="42"/>
      <c r="C200" s="43"/>
      <c r="D200" s="43"/>
      <c r="E200" s="37" t="s">
        <v>408</v>
      </c>
      <c r="F200" s="43"/>
      <c r="G200" s="43"/>
      <c r="H200" s="43"/>
      <c r="I200" s="43"/>
      <c r="J200" s="44"/>
    </row>
    <row r="201">
      <c r="A201" s="35" t="s">
        <v>38</v>
      </c>
      <c r="B201" s="35">
        <v>48</v>
      </c>
      <c r="C201" s="36" t="s">
        <v>438</v>
      </c>
      <c r="D201" s="35" t="s">
        <v>40</v>
      </c>
      <c r="E201" s="37" t="s">
        <v>439</v>
      </c>
      <c r="F201" s="38" t="s">
        <v>52</v>
      </c>
      <c r="G201" s="39">
        <v>2</v>
      </c>
      <c r="H201" s="40">
        <v>0</v>
      </c>
      <c r="I201" s="40">
        <f>ROUND(G201*H201,P4)</f>
        <v>0</v>
      </c>
      <c r="J201" s="38" t="s">
        <v>43</v>
      </c>
      <c r="O201" s="41">
        <f>I201*0.21</f>
        <v>0</v>
      </c>
      <c r="P201">
        <v>3</v>
      </c>
    </row>
    <row r="202">
      <c r="A202" s="35" t="s">
        <v>44</v>
      </c>
      <c r="B202" s="42"/>
      <c r="C202" s="43"/>
      <c r="D202" s="43"/>
      <c r="E202" s="37" t="s">
        <v>440</v>
      </c>
      <c r="F202" s="43"/>
      <c r="G202" s="43"/>
      <c r="H202" s="43"/>
      <c r="I202" s="43"/>
      <c r="J202" s="44"/>
    </row>
    <row r="203">
      <c r="A203" s="35" t="s">
        <v>46</v>
      </c>
      <c r="B203" s="42"/>
      <c r="C203" s="43"/>
      <c r="D203" s="43"/>
      <c r="E203" s="45" t="s">
        <v>441</v>
      </c>
      <c r="F203" s="43"/>
      <c r="G203" s="43"/>
      <c r="H203" s="43"/>
      <c r="I203" s="43"/>
      <c r="J203" s="44"/>
    </row>
    <row r="204" ht="165">
      <c r="A204" s="35" t="s">
        <v>48</v>
      </c>
      <c r="B204" s="42"/>
      <c r="C204" s="43"/>
      <c r="D204" s="43"/>
      <c r="E204" s="37" t="s">
        <v>442</v>
      </c>
      <c r="F204" s="43"/>
      <c r="G204" s="43"/>
      <c r="H204" s="43"/>
      <c r="I204" s="43"/>
      <c r="J204" s="44"/>
    </row>
    <row r="205">
      <c r="A205" s="35" t="s">
        <v>38</v>
      </c>
      <c r="B205" s="35">
        <v>49</v>
      </c>
      <c r="C205" s="36" t="s">
        <v>443</v>
      </c>
      <c r="D205" s="35" t="s">
        <v>40</v>
      </c>
      <c r="E205" s="37" t="s">
        <v>444</v>
      </c>
      <c r="F205" s="38" t="s">
        <v>52</v>
      </c>
      <c r="G205" s="39">
        <v>1</v>
      </c>
      <c r="H205" s="40">
        <v>0</v>
      </c>
      <c r="I205" s="40">
        <f>ROUND(G205*H205,P4)</f>
        <v>0</v>
      </c>
      <c r="J205" s="38" t="s">
        <v>43</v>
      </c>
      <c r="O205" s="41">
        <f>I205*0.21</f>
        <v>0</v>
      </c>
      <c r="P205">
        <v>3</v>
      </c>
    </row>
    <row r="206">
      <c r="A206" s="35" t="s">
        <v>44</v>
      </c>
      <c r="B206" s="42"/>
      <c r="C206" s="43"/>
      <c r="D206" s="43"/>
      <c r="E206" s="37" t="s">
        <v>445</v>
      </c>
      <c r="F206" s="43"/>
      <c r="G206" s="43"/>
      <c r="H206" s="43"/>
      <c r="I206" s="43"/>
      <c r="J206" s="44"/>
    </row>
    <row r="207">
      <c r="A207" s="35" t="s">
        <v>46</v>
      </c>
      <c r="B207" s="42"/>
      <c r="C207" s="43"/>
      <c r="D207" s="43"/>
      <c r="E207" s="45" t="s">
        <v>446</v>
      </c>
      <c r="F207" s="43"/>
      <c r="G207" s="43"/>
      <c r="H207" s="43"/>
      <c r="I207" s="43"/>
      <c r="J207" s="44"/>
    </row>
    <row r="208" ht="165">
      <c r="A208" s="35" t="s">
        <v>48</v>
      </c>
      <c r="B208" s="42"/>
      <c r="C208" s="43"/>
      <c r="D208" s="43"/>
      <c r="E208" s="37" t="s">
        <v>442</v>
      </c>
      <c r="F208" s="43"/>
      <c r="G208" s="43"/>
      <c r="H208" s="43"/>
      <c r="I208" s="43"/>
      <c r="J208" s="44"/>
    </row>
    <row r="209">
      <c r="A209" s="35" t="s">
        <v>38</v>
      </c>
      <c r="B209" s="35">
        <v>50</v>
      </c>
      <c r="C209" s="36" t="s">
        <v>447</v>
      </c>
      <c r="D209" s="35" t="s">
        <v>40</v>
      </c>
      <c r="E209" s="37" t="s">
        <v>448</v>
      </c>
      <c r="F209" s="38" t="s">
        <v>52</v>
      </c>
      <c r="G209" s="39">
        <v>48</v>
      </c>
      <c r="H209" s="40">
        <v>0</v>
      </c>
      <c r="I209" s="40">
        <f>ROUND(G209*H209,P4)</f>
        <v>0</v>
      </c>
      <c r="J209" s="38" t="s">
        <v>43</v>
      </c>
      <c r="O209" s="41">
        <f>I209*0.21</f>
        <v>0</v>
      </c>
      <c r="P209">
        <v>3</v>
      </c>
    </row>
    <row r="210">
      <c r="A210" s="35" t="s">
        <v>44</v>
      </c>
      <c r="B210" s="42"/>
      <c r="C210" s="43"/>
      <c r="D210" s="43"/>
      <c r="E210" s="37" t="s">
        <v>449</v>
      </c>
      <c r="F210" s="43"/>
      <c r="G210" s="43"/>
      <c r="H210" s="43"/>
      <c r="I210" s="43"/>
      <c r="J210" s="44"/>
    </row>
    <row r="211">
      <c r="A211" s="35" t="s">
        <v>46</v>
      </c>
      <c r="B211" s="42"/>
      <c r="C211" s="43"/>
      <c r="D211" s="43"/>
      <c r="E211" s="45" t="s">
        <v>450</v>
      </c>
      <c r="F211" s="43"/>
      <c r="G211" s="43"/>
      <c r="H211" s="43"/>
      <c r="I211" s="43"/>
      <c r="J211" s="44"/>
    </row>
    <row r="212" ht="105">
      <c r="A212" s="35" t="s">
        <v>48</v>
      </c>
      <c r="B212" s="42"/>
      <c r="C212" s="43"/>
      <c r="D212" s="43"/>
      <c r="E212" s="37" t="s">
        <v>451</v>
      </c>
      <c r="F212" s="43"/>
      <c r="G212" s="43"/>
      <c r="H212" s="43"/>
      <c r="I212" s="43"/>
      <c r="J212" s="44"/>
    </row>
    <row r="213">
      <c r="A213" s="35" t="s">
        <v>38</v>
      </c>
      <c r="B213" s="35">
        <v>51</v>
      </c>
      <c r="C213" s="36" t="s">
        <v>452</v>
      </c>
      <c r="D213" s="35" t="s">
        <v>40</v>
      </c>
      <c r="E213" s="37" t="s">
        <v>453</v>
      </c>
      <c r="F213" s="38" t="s">
        <v>230</v>
      </c>
      <c r="G213" s="39">
        <v>7.9379999999999997</v>
      </c>
      <c r="H213" s="40">
        <v>0</v>
      </c>
      <c r="I213" s="40">
        <f>ROUND(G213*H213,P4)</f>
        <v>0</v>
      </c>
      <c r="J213" s="38" t="s">
        <v>43</v>
      </c>
      <c r="O213" s="41">
        <f>I213*0.21</f>
        <v>0</v>
      </c>
      <c r="P213">
        <v>3</v>
      </c>
    </row>
    <row r="214">
      <c r="A214" s="35" t="s">
        <v>44</v>
      </c>
      <c r="B214" s="42"/>
      <c r="C214" s="43"/>
      <c r="D214" s="43"/>
      <c r="E214" s="37" t="s">
        <v>454</v>
      </c>
      <c r="F214" s="43"/>
      <c r="G214" s="43"/>
      <c r="H214" s="43"/>
      <c r="I214" s="43"/>
      <c r="J214" s="44"/>
    </row>
    <row r="215">
      <c r="A215" s="35" t="s">
        <v>46</v>
      </c>
      <c r="B215" s="42"/>
      <c r="C215" s="43"/>
      <c r="D215" s="43"/>
      <c r="E215" s="45" t="s">
        <v>455</v>
      </c>
      <c r="F215" s="43"/>
      <c r="G215" s="43"/>
      <c r="H215" s="43"/>
      <c r="I215" s="43"/>
      <c r="J215" s="44"/>
    </row>
    <row r="216" ht="345">
      <c r="A216" s="35" t="s">
        <v>48</v>
      </c>
      <c r="B216" s="42"/>
      <c r="C216" s="43"/>
      <c r="D216" s="43"/>
      <c r="E216" s="37" t="s">
        <v>456</v>
      </c>
      <c r="F216" s="43"/>
      <c r="G216" s="43"/>
      <c r="H216" s="43"/>
      <c r="I216" s="43"/>
      <c r="J216" s="44"/>
    </row>
    <row r="217">
      <c r="A217" s="35" t="s">
        <v>38</v>
      </c>
      <c r="B217" s="35">
        <v>52</v>
      </c>
      <c r="C217" s="36" t="s">
        <v>457</v>
      </c>
      <c r="D217" s="35" t="s">
        <v>40</v>
      </c>
      <c r="E217" s="37" t="s">
        <v>458</v>
      </c>
      <c r="F217" s="38" t="s">
        <v>230</v>
      </c>
      <c r="G217" s="39">
        <v>5.6820000000000004</v>
      </c>
      <c r="H217" s="40">
        <v>0</v>
      </c>
      <c r="I217" s="40">
        <f>ROUND(G217*H217,P4)</f>
        <v>0</v>
      </c>
      <c r="J217" s="38" t="s">
        <v>43</v>
      </c>
      <c r="O217" s="41">
        <f>I217*0.21</f>
        <v>0</v>
      </c>
      <c r="P217">
        <v>3</v>
      </c>
    </row>
    <row r="218">
      <c r="A218" s="35" t="s">
        <v>44</v>
      </c>
      <c r="B218" s="42"/>
      <c r="C218" s="43"/>
      <c r="D218" s="43"/>
      <c r="E218" s="37" t="s">
        <v>459</v>
      </c>
      <c r="F218" s="43"/>
      <c r="G218" s="43"/>
      <c r="H218" s="43"/>
      <c r="I218" s="43"/>
      <c r="J218" s="44"/>
    </row>
    <row r="219" ht="45">
      <c r="A219" s="35" t="s">
        <v>46</v>
      </c>
      <c r="B219" s="42"/>
      <c r="C219" s="43"/>
      <c r="D219" s="43"/>
      <c r="E219" s="45" t="s">
        <v>460</v>
      </c>
      <c r="F219" s="43"/>
      <c r="G219" s="43"/>
      <c r="H219" s="43"/>
      <c r="I219" s="43"/>
      <c r="J219" s="44"/>
    </row>
    <row r="220" ht="409.5">
      <c r="A220" s="35" t="s">
        <v>48</v>
      </c>
      <c r="B220" s="42"/>
      <c r="C220" s="43"/>
      <c r="D220" s="43"/>
      <c r="E220" s="37" t="s">
        <v>461</v>
      </c>
      <c r="F220" s="43"/>
      <c r="G220" s="43"/>
      <c r="H220" s="43"/>
      <c r="I220" s="43"/>
      <c r="J220" s="44"/>
    </row>
    <row r="221">
      <c r="A221" s="35" t="s">
        <v>38</v>
      </c>
      <c r="B221" s="35">
        <v>53</v>
      </c>
      <c r="C221" s="36" t="s">
        <v>462</v>
      </c>
      <c r="D221" s="35" t="s">
        <v>40</v>
      </c>
      <c r="E221" s="37" t="s">
        <v>463</v>
      </c>
      <c r="F221" s="38" t="s">
        <v>230</v>
      </c>
      <c r="G221" s="39">
        <v>56.198</v>
      </c>
      <c r="H221" s="40">
        <v>0</v>
      </c>
      <c r="I221" s="40">
        <f>ROUND(G221*H221,P4)</f>
        <v>0</v>
      </c>
      <c r="J221" s="38" t="s">
        <v>43</v>
      </c>
      <c r="O221" s="41">
        <f>I221*0.21</f>
        <v>0</v>
      </c>
      <c r="P221">
        <v>3</v>
      </c>
    </row>
    <row r="222">
      <c r="A222" s="35" t="s">
        <v>44</v>
      </c>
      <c r="B222" s="42"/>
      <c r="C222" s="43"/>
      <c r="D222" s="43"/>
      <c r="E222" s="37" t="s">
        <v>464</v>
      </c>
      <c r="F222" s="43"/>
      <c r="G222" s="43"/>
      <c r="H222" s="43"/>
      <c r="I222" s="43"/>
      <c r="J222" s="44"/>
    </row>
    <row r="223" ht="120">
      <c r="A223" s="35" t="s">
        <v>46</v>
      </c>
      <c r="B223" s="42"/>
      <c r="C223" s="43"/>
      <c r="D223" s="43"/>
      <c r="E223" s="45" t="s">
        <v>465</v>
      </c>
      <c r="F223" s="43"/>
      <c r="G223" s="43"/>
      <c r="H223" s="43"/>
      <c r="I223" s="43"/>
      <c r="J223" s="44"/>
    </row>
    <row r="224" ht="409.5">
      <c r="A224" s="35" t="s">
        <v>48</v>
      </c>
      <c r="B224" s="42"/>
      <c r="C224" s="43"/>
      <c r="D224" s="43"/>
      <c r="E224" s="37" t="s">
        <v>461</v>
      </c>
      <c r="F224" s="43"/>
      <c r="G224" s="43"/>
      <c r="H224" s="43"/>
      <c r="I224" s="43"/>
      <c r="J224" s="44"/>
    </row>
    <row r="225">
      <c r="A225" s="35" t="s">
        <v>38</v>
      </c>
      <c r="B225" s="35">
        <v>54</v>
      </c>
      <c r="C225" s="36" t="s">
        <v>466</v>
      </c>
      <c r="D225" s="35"/>
      <c r="E225" s="37" t="s">
        <v>467</v>
      </c>
      <c r="F225" s="38" t="s">
        <v>230</v>
      </c>
      <c r="G225" s="39">
        <v>10.209</v>
      </c>
      <c r="H225" s="40">
        <v>0</v>
      </c>
      <c r="I225" s="40">
        <f>ROUND(G225*H225,P4)</f>
        <v>0</v>
      </c>
      <c r="J225" s="38" t="s">
        <v>43</v>
      </c>
      <c r="O225" s="41">
        <f>I225*0.21</f>
        <v>0</v>
      </c>
      <c r="P225">
        <v>3</v>
      </c>
    </row>
    <row r="226">
      <c r="A226" s="35" t="s">
        <v>44</v>
      </c>
      <c r="B226" s="42"/>
      <c r="C226" s="43"/>
      <c r="D226" s="43"/>
      <c r="E226" s="37" t="s">
        <v>468</v>
      </c>
      <c r="F226" s="43"/>
      <c r="G226" s="43"/>
      <c r="H226" s="43"/>
      <c r="I226" s="43"/>
      <c r="J226" s="44"/>
    </row>
    <row r="227">
      <c r="A227" s="35" t="s">
        <v>46</v>
      </c>
      <c r="B227" s="42"/>
      <c r="C227" s="43"/>
      <c r="D227" s="43"/>
      <c r="E227" s="45" t="s">
        <v>469</v>
      </c>
      <c r="F227" s="43"/>
      <c r="G227" s="43"/>
      <c r="H227" s="43"/>
      <c r="I227" s="43"/>
      <c r="J227" s="44"/>
    </row>
    <row r="228" ht="105">
      <c r="A228" s="35" t="s">
        <v>48</v>
      </c>
      <c r="B228" s="42"/>
      <c r="C228" s="43"/>
      <c r="D228" s="43"/>
      <c r="E228" s="37" t="s">
        <v>470</v>
      </c>
      <c r="F228" s="43"/>
      <c r="G228" s="43"/>
      <c r="H228" s="43"/>
      <c r="I228" s="43"/>
      <c r="J228" s="44"/>
    </row>
    <row r="229">
      <c r="A229" s="35" t="s">
        <v>38</v>
      </c>
      <c r="B229" s="35">
        <v>55</v>
      </c>
      <c r="C229" s="36" t="s">
        <v>471</v>
      </c>
      <c r="D229" s="35" t="s">
        <v>106</v>
      </c>
      <c r="E229" s="37" t="s">
        <v>472</v>
      </c>
      <c r="F229" s="38" t="s">
        <v>230</v>
      </c>
      <c r="G229" s="39">
        <v>10.925000000000001</v>
      </c>
      <c r="H229" s="40">
        <v>0</v>
      </c>
      <c r="I229" s="40">
        <f>ROUND(G229*H229,P4)</f>
        <v>0</v>
      </c>
      <c r="J229" s="38" t="s">
        <v>43</v>
      </c>
      <c r="O229" s="41">
        <f>I229*0.21</f>
        <v>0</v>
      </c>
      <c r="P229">
        <v>3</v>
      </c>
    </row>
    <row r="230">
      <c r="A230" s="35" t="s">
        <v>44</v>
      </c>
      <c r="B230" s="42"/>
      <c r="C230" s="43"/>
      <c r="D230" s="43"/>
      <c r="E230" s="37" t="s">
        <v>473</v>
      </c>
      <c r="F230" s="43"/>
      <c r="G230" s="43"/>
      <c r="H230" s="43"/>
      <c r="I230" s="43"/>
      <c r="J230" s="44"/>
    </row>
    <row r="231" ht="45">
      <c r="A231" s="35" t="s">
        <v>46</v>
      </c>
      <c r="B231" s="42"/>
      <c r="C231" s="43"/>
      <c r="D231" s="43"/>
      <c r="E231" s="45" t="s">
        <v>474</v>
      </c>
      <c r="F231" s="43"/>
      <c r="G231" s="43"/>
      <c r="H231" s="43"/>
      <c r="I231" s="43"/>
      <c r="J231" s="44"/>
    </row>
    <row r="232" ht="105">
      <c r="A232" s="35" t="s">
        <v>48</v>
      </c>
      <c r="B232" s="42"/>
      <c r="C232" s="43"/>
      <c r="D232" s="43"/>
      <c r="E232" s="37" t="s">
        <v>470</v>
      </c>
      <c r="F232" s="43"/>
      <c r="G232" s="43"/>
      <c r="H232" s="43"/>
      <c r="I232" s="43"/>
      <c r="J232" s="44"/>
    </row>
    <row r="233">
      <c r="A233" s="35" t="s">
        <v>38</v>
      </c>
      <c r="B233" s="35">
        <v>56</v>
      </c>
      <c r="C233" s="36" t="s">
        <v>471</v>
      </c>
      <c r="D233" s="35" t="s">
        <v>110</v>
      </c>
      <c r="E233" s="37" t="s">
        <v>472</v>
      </c>
      <c r="F233" s="38" t="s">
        <v>230</v>
      </c>
      <c r="G233" s="39">
        <v>9.5</v>
      </c>
      <c r="H233" s="40">
        <v>0</v>
      </c>
      <c r="I233" s="40">
        <f>ROUND(G233*H233,P4)</f>
        <v>0</v>
      </c>
      <c r="J233" s="38" t="s">
        <v>43</v>
      </c>
      <c r="O233" s="41">
        <f>I233*0.21</f>
        <v>0</v>
      </c>
      <c r="P233">
        <v>3</v>
      </c>
    </row>
    <row r="234">
      <c r="A234" s="35" t="s">
        <v>44</v>
      </c>
      <c r="B234" s="42"/>
      <c r="C234" s="43"/>
      <c r="D234" s="43"/>
      <c r="E234" s="37" t="s">
        <v>475</v>
      </c>
      <c r="F234" s="43"/>
      <c r="G234" s="43"/>
      <c r="H234" s="43"/>
      <c r="I234" s="43"/>
      <c r="J234" s="44"/>
    </row>
    <row r="235" ht="45">
      <c r="A235" s="35" t="s">
        <v>46</v>
      </c>
      <c r="B235" s="42"/>
      <c r="C235" s="43"/>
      <c r="D235" s="43"/>
      <c r="E235" s="45" t="s">
        <v>476</v>
      </c>
      <c r="F235" s="43"/>
      <c r="G235" s="43"/>
      <c r="H235" s="43"/>
      <c r="I235" s="43"/>
      <c r="J235" s="44"/>
    </row>
    <row r="236" ht="105">
      <c r="A236" s="35" t="s">
        <v>48</v>
      </c>
      <c r="B236" s="42"/>
      <c r="C236" s="43"/>
      <c r="D236" s="43"/>
      <c r="E236" s="37" t="s">
        <v>470</v>
      </c>
      <c r="F236" s="43"/>
      <c r="G236" s="43"/>
      <c r="H236" s="43"/>
      <c r="I236" s="43"/>
      <c r="J236" s="44"/>
    </row>
    <row r="237">
      <c r="A237" s="35" t="s">
        <v>38</v>
      </c>
      <c r="B237" s="35">
        <v>57</v>
      </c>
      <c r="C237" s="36" t="s">
        <v>471</v>
      </c>
      <c r="D237" s="35" t="s">
        <v>236</v>
      </c>
      <c r="E237" s="37" t="s">
        <v>472</v>
      </c>
      <c r="F237" s="38" t="s">
        <v>230</v>
      </c>
      <c r="G237" s="39">
        <v>15.199999999999999</v>
      </c>
      <c r="H237" s="40">
        <v>0</v>
      </c>
      <c r="I237" s="40">
        <f>ROUND(G237*H237,P4)</f>
        <v>0</v>
      </c>
      <c r="J237" s="38" t="s">
        <v>43</v>
      </c>
      <c r="O237" s="41">
        <f>I237*0.21</f>
        <v>0</v>
      </c>
      <c r="P237">
        <v>3</v>
      </c>
    </row>
    <row r="238">
      <c r="A238" s="35" t="s">
        <v>44</v>
      </c>
      <c r="B238" s="42"/>
      <c r="C238" s="43"/>
      <c r="D238" s="43"/>
      <c r="E238" s="37" t="s">
        <v>477</v>
      </c>
      <c r="F238" s="43"/>
      <c r="G238" s="43"/>
      <c r="H238" s="43"/>
      <c r="I238" s="43"/>
      <c r="J238" s="44"/>
    </row>
    <row r="239" ht="45">
      <c r="A239" s="35" t="s">
        <v>46</v>
      </c>
      <c r="B239" s="42"/>
      <c r="C239" s="43"/>
      <c r="D239" s="43"/>
      <c r="E239" s="45" t="s">
        <v>478</v>
      </c>
      <c r="F239" s="43"/>
      <c r="G239" s="43"/>
      <c r="H239" s="43"/>
      <c r="I239" s="43"/>
      <c r="J239" s="44"/>
    </row>
    <row r="240" ht="105">
      <c r="A240" s="35" t="s">
        <v>48</v>
      </c>
      <c r="B240" s="42"/>
      <c r="C240" s="43"/>
      <c r="D240" s="43"/>
      <c r="E240" s="37" t="s">
        <v>470</v>
      </c>
      <c r="F240" s="43"/>
      <c r="G240" s="43"/>
      <c r="H240" s="43"/>
      <c r="I240" s="43"/>
      <c r="J240" s="44"/>
    </row>
    <row r="241">
      <c r="A241" s="35" t="s">
        <v>38</v>
      </c>
      <c r="B241" s="35">
        <v>58</v>
      </c>
      <c r="C241" s="36" t="s">
        <v>471</v>
      </c>
      <c r="D241" s="35" t="s">
        <v>239</v>
      </c>
      <c r="E241" s="37" t="s">
        <v>472</v>
      </c>
      <c r="F241" s="38" t="s">
        <v>230</v>
      </c>
      <c r="G241" s="39">
        <v>138.69999999999999</v>
      </c>
      <c r="H241" s="40">
        <v>0</v>
      </c>
      <c r="I241" s="40">
        <f>ROUND(G241*H241,P4)</f>
        <v>0</v>
      </c>
      <c r="J241" s="38" t="s">
        <v>43</v>
      </c>
      <c r="O241" s="41">
        <f>I241*0.21</f>
        <v>0</v>
      </c>
      <c r="P241">
        <v>3</v>
      </c>
    </row>
    <row r="242">
      <c r="A242" s="35" t="s">
        <v>44</v>
      </c>
      <c r="B242" s="42"/>
      <c r="C242" s="43"/>
      <c r="D242" s="43"/>
      <c r="E242" s="37" t="s">
        <v>479</v>
      </c>
      <c r="F242" s="43"/>
      <c r="G242" s="43"/>
      <c r="H242" s="43"/>
      <c r="I242" s="43"/>
      <c r="J242" s="44"/>
    </row>
    <row r="243" ht="45">
      <c r="A243" s="35" t="s">
        <v>46</v>
      </c>
      <c r="B243" s="42"/>
      <c r="C243" s="43"/>
      <c r="D243" s="43"/>
      <c r="E243" s="45" t="s">
        <v>480</v>
      </c>
      <c r="F243" s="43"/>
      <c r="G243" s="43"/>
      <c r="H243" s="43"/>
      <c r="I243" s="43"/>
      <c r="J243" s="44"/>
    </row>
    <row r="244" ht="105">
      <c r="A244" s="35" t="s">
        <v>48</v>
      </c>
      <c r="B244" s="42"/>
      <c r="C244" s="43"/>
      <c r="D244" s="43"/>
      <c r="E244" s="37" t="s">
        <v>470</v>
      </c>
      <c r="F244" s="43"/>
      <c r="G244" s="43"/>
      <c r="H244" s="43"/>
      <c r="I244" s="43"/>
      <c r="J244" s="44"/>
    </row>
    <row r="245">
      <c r="A245" s="35" t="s">
        <v>38</v>
      </c>
      <c r="B245" s="35">
        <v>59</v>
      </c>
      <c r="C245" s="36" t="s">
        <v>481</v>
      </c>
      <c r="D245" s="35" t="s">
        <v>40</v>
      </c>
      <c r="E245" s="37" t="s">
        <v>482</v>
      </c>
      <c r="F245" s="38" t="s">
        <v>230</v>
      </c>
      <c r="G245" s="39">
        <v>130.15000000000001</v>
      </c>
      <c r="H245" s="40">
        <v>0</v>
      </c>
      <c r="I245" s="40">
        <f>ROUND(G245*H245,P4)</f>
        <v>0</v>
      </c>
      <c r="J245" s="38" t="s">
        <v>43</v>
      </c>
      <c r="O245" s="41">
        <f>I245*0.21</f>
        <v>0</v>
      </c>
      <c r="P245">
        <v>3</v>
      </c>
    </row>
    <row r="246" ht="30">
      <c r="A246" s="35" t="s">
        <v>44</v>
      </c>
      <c r="B246" s="42"/>
      <c r="C246" s="43"/>
      <c r="D246" s="43"/>
      <c r="E246" s="37" t="s">
        <v>483</v>
      </c>
      <c r="F246" s="43"/>
      <c r="G246" s="43"/>
      <c r="H246" s="43"/>
      <c r="I246" s="43"/>
      <c r="J246" s="44"/>
    </row>
    <row r="247" ht="45">
      <c r="A247" s="35" t="s">
        <v>46</v>
      </c>
      <c r="B247" s="42"/>
      <c r="C247" s="43"/>
      <c r="D247" s="43"/>
      <c r="E247" s="45" t="s">
        <v>484</v>
      </c>
      <c r="F247" s="43"/>
      <c r="G247" s="43"/>
      <c r="H247" s="43"/>
      <c r="I247" s="43"/>
      <c r="J247" s="44"/>
    </row>
    <row r="248" ht="75">
      <c r="A248" s="35" t="s">
        <v>48</v>
      </c>
      <c r="B248" s="42"/>
      <c r="C248" s="43"/>
      <c r="D248" s="43"/>
      <c r="E248" s="37" t="s">
        <v>485</v>
      </c>
      <c r="F248" s="43"/>
      <c r="G248" s="43"/>
      <c r="H248" s="43"/>
      <c r="I248" s="43"/>
      <c r="J248" s="44"/>
    </row>
    <row r="249">
      <c r="A249" s="35" t="s">
        <v>38</v>
      </c>
      <c r="B249" s="35">
        <v>60</v>
      </c>
      <c r="C249" s="36" t="s">
        <v>486</v>
      </c>
      <c r="D249" s="35" t="s">
        <v>40</v>
      </c>
      <c r="E249" s="37" t="s">
        <v>487</v>
      </c>
      <c r="F249" s="38" t="s">
        <v>230</v>
      </c>
      <c r="G249" s="39">
        <v>5.5179999999999998</v>
      </c>
      <c r="H249" s="40">
        <v>0</v>
      </c>
      <c r="I249" s="40">
        <f>ROUND(G249*H249,P4)</f>
        <v>0</v>
      </c>
      <c r="J249" s="38" t="s">
        <v>43</v>
      </c>
      <c r="O249" s="41">
        <f>I249*0.21</f>
        <v>0</v>
      </c>
      <c r="P249">
        <v>3</v>
      </c>
    </row>
    <row r="250">
      <c r="A250" s="35" t="s">
        <v>44</v>
      </c>
      <c r="B250" s="42"/>
      <c r="C250" s="43"/>
      <c r="D250" s="43"/>
      <c r="E250" s="37" t="s">
        <v>488</v>
      </c>
      <c r="F250" s="43"/>
      <c r="G250" s="43"/>
      <c r="H250" s="43"/>
      <c r="I250" s="43"/>
      <c r="J250" s="44"/>
    </row>
    <row r="251">
      <c r="A251" s="35" t="s">
        <v>46</v>
      </c>
      <c r="B251" s="42"/>
      <c r="C251" s="43"/>
      <c r="D251" s="43"/>
      <c r="E251" s="45" t="s">
        <v>489</v>
      </c>
      <c r="F251" s="43"/>
      <c r="G251" s="43"/>
      <c r="H251" s="43"/>
      <c r="I251" s="43"/>
      <c r="J251" s="44"/>
    </row>
    <row r="252" ht="330">
      <c r="A252" s="35" t="s">
        <v>48</v>
      </c>
      <c r="B252" s="42"/>
      <c r="C252" s="43"/>
      <c r="D252" s="43"/>
      <c r="E252" s="37" t="s">
        <v>490</v>
      </c>
      <c r="F252" s="43"/>
      <c r="G252" s="43"/>
      <c r="H252" s="43"/>
      <c r="I252" s="43"/>
      <c r="J252" s="44"/>
    </row>
    <row r="253">
      <c r="A253" s="35" t="s">
        <v>38</v>
      </c>
      <c r="B253" s="35">
        <v>61</v>
      </c>
      <c r="C253" s="36" t="s">
        <v>491</v>
      </c>
      <c r="D253" s="35" t="s">
        <v>40</v>
      </c>
      <c r="E253" s="37" t="s">
        <v>492</v>
      </c>
      <c r="F253" s="38" t="s">
        <v>230</v>
      </c>
      <c r="G253" s="39">
        <v>37.546999999999997</v>
      </c>
      <c r="H253" s="40">
        <v>0</v>
      </c>
      <c r="I253" s="40">
        <f>ROUND(G253*H253,P4)</f>
        <v>0</v>
      </c>
      <c r="J253" s="38" t="s">
        <v>43</v>
      </c>
      <c r="O253" s="41">
        <f>I253*0.21</f>
        <v>0</v>
      </c>
      <c r="P253">
        <v>3</v>
      </c>
    </row>
    <row r="254">
      <c r="A254" s="35" t="s">
        <v>44</v>
      </c>
      <c r="B254" s="42"/>
      <c r="C254" s="43"/>
      <c r="D254" s="43"/>
      <c r="E254" s="37" t="s">
        <v>493</v>
      </c>
      <c r="F254" s="43"/>
      <c r="G254" s="43"/>
      <c r="H254" s="43"/>
      <c r="I254" s="43"/>
      <c r="J254" s="44"/>
    </row>
    <row r="255" ht="75">
      <c r="A255" s="35" t="s">
        <v>46</v>
      </c>
      <c r="B255" s="42"/>
      <c r="C255" s="43"/>
      <c r="D255" s="43"/>
      <c r="E255" s="45" t="s">
        <v>494</v>
      </c>
      <c r="F255" s="43"/>
      <c r="G255" s="43"/>
      <c r="H255" s="43"/>
      <c r="I255" s="43"/>
      <c r="J255" s="44"/>
    </row>
    <row r="256" ht="150">
      <c r="A256" s="35" t="s">
        <v>48</v>
      </c>
      <c r="B256" s="42"/>
      <c r="C256" s="43"/>
      <c r="D256" s="43"/>
      <c r="E256" s="37" t="s">
        <v>495</v>
      </c>
      <c r="F256" s="43"/>
      <c r="G256" s="43"/>
      <c r="H256" s="43"/>
      <c r="I256" s="43"/>
      <c r="J256" s="44"/>
    </row>
    <row r="257">
      <c r="A257" s="29" t="s">
        <v>35</v>
      </c>
      <c r="B257" s="30"/>
      <c r="C257" s="31" t="s">
        <v>496</v>
      </c>
      <c r="D257" s="32"/>
      <c r="E257" s="29" t="s">
        <v>497</v>
      </c>
      <c r="F257" s="32"/>
      <c r="G257" s="32"/>
      <c r="H257" s="32"/>
      <c r="I257" s="33">
        <f>SUMIFS(I258:I309,A258:A309,"P")</f>
        <v>0</v>
      </c>
      <c r="J257" s="34"/>
    </row>
    <row r="258">
      <c r="A258" s="35" t="s">
        <v>38</v>
      </c>
      <c r="B258" s="35">
        <v>62</v>
      </c>
      <c r="C258" s="36" t="s">
        <v>498</v>
      </c>
      <c r="D258" s="35" t="s">
        <v>40</v>
      </c>
      <c r="E258" s="37" t="s">
        <v>499</v>
      </c>
      <c r="F258" s="38" t="s">
        <v>230</v>
      </c>
      <c r="G258" s="39">
        <v>70.751999999999995</v>
      </c>
      <c r="H258" s="40">
        <v>0</v>
      </c>
      <c r="I258" s="40">
        <f>ROUND(G258*H258,P4)</f>
        <v>0</v>
      </c>
      <c r="J258" s="38" t="s">
        <v>43</v>
      </c>
      <c r="O258" s="41">
        <f>I258*0.21</f>
        <v>0</v>
      </c>
      <c r="P258">
        <v>3</v>
      </c>
    </row>
    <row r="259" ht="75">
      <c r="A259" s="35" t="s">
        <v>44</v>
      </c>
      <c r="B259" s="42"/>
      <c r="C259" s="43"/>
      <c r="D259" s="43"/>
      <c r="E259" s="37" t="s">
        <v>500</v>
      </c>
      <c r="F259" s="43"/>
      <c r="G259" s="43"/>
      <c r="H259" s="43"/>
      <c r="I259" s="43"/>
      <c r="J259" s="44"/>
    </row>
    <row r="260" ht="60">
      <c r="A260" s="35" t="s">
        <v>46</v>
      </c>
      <c r="B260" s="42"/>
      <c r="C260" s="43"/>
      <c r="D260" s="43"/>
      <c r="E260" s="45" t="s">
        <v>501</v>
      </c>
      <c r="F260" s="43"/>
      <c r="G260" s="43"/>
      <c r="H260" s="43"/>
      <c r="I260" s="43"/>
      <c r="J260" s="44"/>
    </row>
    <row r="261" ht="90">
      <c r="A261" s="35" t="s">
        <v>48</v>
      </c>
      <c r="B261" s="42"/>
      <c r="C261" s="43"/>
      <c r="D261" s="43"/>
      <c r="E261" s="37" t="s">
        <v>502</v>
      </c>
      <c r="F261" s="43"/>
      <c r="G261" s="43"/>
      <c r="H261" s="43"/>
      <c r="I261" s="43"/>
      <c r="J261" s="44"/>
    </row>
    <row r="262">
      <c r="A262" s="35" t="s">
        <v>38</v>
      </c>
      <c r="B262" s="35">
        <v>63</v>
      </c>
      <c r="C262" s="36" t="s">
        <v>503</v>
      </c>
      <c r="D262" s="35" t="s">
        <v>40</v>
      </c>
      <c r="E262" s="37" t="s">
        <v>504</v>
      </c>
      <c r="F262" s="38" t="s">
        <v>230</v>
      </c>
      <c r="G262" s="39">
        <v>7.056</v>
      </c>
      <c r="H262" s="40">
        <v>0</v>
      </c>
      <c r="I262" s="40">
        <f>ROUND(G262*H262,P4)</f>
        <v>0</v>
      </c>
      <c r="J262" s="38" t="s">
        <v>43</v>
      </c>
      <c r="O262" s="41">
        <f>I262*0.21</f>
        <v>0</v>
      </c>
      <c r="P262">
        <v>3</v>
      </c>
    </row>
    <row r="263" ht="60">
      <c r="A263" s="35" t="s">
        <v>44</v>
      </c>
      <c r="B263" s="42"/>
      <c r="C263" s="43"/>
      <c r="D263" s="43"/>
      <c r="E263" s="37" t="s">
        <v>505</v>
      </c>
      <c r="F263" s="43"/>
      <c r="G263" s="43"/>
      <c r="H263" s="43"/>
      <c r="I263" s="43"/>
      <c r="J263" s="44"/>
    </row>
    <row r="264" ht="30">
      <c r="A264" s="35" t="s">
        <v>46</v>
      </c>
      <c r="B264" s="42"/>
      <c r="C264" s="43"/>
      <c r="D264" s="43"/>
      <c r="E264" s="45" t="s">
        <v>506</v>
      </c>
      <c r="F264" s="43"/>
      <c r="G264" s="43"/>
      <c r="H264" s="43"/>
      <c r="I264" s="43"/>
      <c r="J264" s="44"/>
    </row>
    <row r="265" ht="120">
      <c r="A265" s="35" t="s">
        <v>48</v>
      </c>
      <c r="B265" s="42"/>
      <c r="C265" s="43"/>
      <c r="D265" s="43"/>
      <c r="E265" s="37" t="s">
        <v>507</v>
      </c>
      <c r="F265" s="43"/>
      <c r="G265" s="43"/>
      <c r="H265" s="43"/>
      <c r="I265" s="43"/>
      <c r="J265" s="44"/>
    </row>
    <row r="266">
      <c r="A266" s="35" t="s">
        <v>38</v>
      </c>
      <c r="B266" s="35">
        <v>64</v>
      </c>
      <c r="C266" s="36" t="s">
        <v>508</v>
      </c>
      <c r="D266" s="35" t="s">
        <v>40</v>
      </c>
      <c r="E266" s="37" t="s">
        <v>509</v>
      </c>
      <c r="F266" s="38" t="s">
        <v>258</v>
      </c>
      <c r="G266" s="39">
        <v>235.84</v>
      </c>
      <c r="H266" s="40">
        <v>0</v>
      </c>
      <c r="I266" s="40">
        <f>ROUND(G266*H266,P4)</f>
        <v>0</v>
      </c>
      <c r="J266" s="38" t="s">
        <v>43</v>
      </c>
      <c r="O266" s="41">
        <f>I266*0.21</f>
        <v>0</v>
      </c>
      <c r="P266">
        <v>3</v>
      </c>
    </row>
    <row r="267">
      <c r="A267" s="35" t="s">
        <v>44</v>
      </c>
      <c r="B267" s="42"/>
      <c r="C267" s="43"/>
      <c r="D267" s="43"/>
      <c r="E267" s="37" t="s">
        <v>510</v>
      </c>
      <c r="F267" s="43"/>
      <c r="G267" s="43"/>
      <c r="H267" s="43"/>
      <c r="I267" s="43"/>
      <c r="J267" s="44"/>
    </row>
    <row r="268" ht="60">
      <c r="A268" s="35" t="s">
        <v>46</v>
      </c>
      <c r="B268" s="42"/>
      <c r="C268" s="43"/>
      <c r="D268" s="43"/>
      <c r="E268" s="45" t="s">
        <v>511</v>
      </c>
      <c r="F268" s="43"/>
      <c r="G268" s="43"/>
      <c r="H268" s="43"/>
      <c r="I268" s="43"/>
      <c r="J268" s="44"/>
    </row>
    <row r="269" ht="120">
      <c r="A269" s="35" t="s">
        <v>48</v>
      </c>
      <c r="B269" s="42"/>
      <c r="C269" s="43"/>
      <c r="D269" s="43"/>
      <c r="E269" s="37" t="s">
        <v>512</v>
      </c>
      <c r="F269" s="43"/>
      <c r="G269" s="43"/>
      <c r="H269" s="43"/>
      <c r="I269" s="43"/>
      <c r="J269" s="44"/>
    </row>
    <row r="270">
      <c r="A270" s="35" t="s">
        <v>38</v>
      </c>
      <c r="B270" s="35">
        <v>65</v>
      </c>
      <c r="C270" s="36" t="s">
        <v>513</v>
      </c>
      <c r="D270" s="35" t="s">
        <v>40</v>
      </c>
      <c r="E270" s="37" t="s">
        <v>514</v>
      </c>
      <c r="F270" s="38" t="s">
        <v>258</v>
      </c>
      <c r="G270" s="39">
        <v>1230.7439999999999</v>
      </c>
      <c r="H270" s="40">
        <v>0</v>
      </c>
      <c r="I270" s="40">
        <f>ROUND(G270*H270,P4)</f>
        <v>0</v>
      </c>
      <c r="J270" s="38" t="s">
        <v>43</v>
      </c>
      <c r="O270" s="41">
        <f>I270*0.21</f>
        <v>0</v>
      </c>
      <c r="P270">
        <v>3</v>
      </c>
    </row>
    <row r="271">
      <c r="A271" s="35" t="s">
        <v>44</v>
      </c>
      <c r="B271" s="42"/>
      <c r="C271" s="43"/>
      <c r="D271" s="43"/>
      <c r="E271" s="37" t="s">
        <v>515</v>
      </c>
      <c r="F271" s="43"/>
      <c r="G271" s="43"/>
      <c r="H271" s="43"/>
      <c r="I271" s="43"/>
      <c r="J271" s="44"/>
    </row>
    <row r="272" ht="75">
      <c r="A272" s="35" t="s">
        <v>46</v>
      </c>
      <c r="B272" s="42"/>
      <c r="C272" s="43"/>
      <c r="D272" s="43"/>
      <c r="E272" s="45" t="s">
        <v>516</v>
      </c>
      <c r="F272" s="43"/>
      <c r="G272" s="43"/>
      <c r="H272" s="43"/>
      <c r="I272" s="43"/>
      <c r="J272" s="44"/>
    </row>
    <row r="273" ht="120">
      <c r="A273" s="35" t="s">
        <v>48</v>
      </c>
      <c r="B273" s="42"/>
      <c r="C273" s="43"/>
      <c r="D273" s="43"/>
      <c r="E273" s="37" t="s">
        <v>512</v>
      </c>
      <c r="F273" s="43"/>
      <c r="G273" s="43"/>
      <c r="H273" s="43"/>
      <c r="I273" s="43"/>
      <c r="J273" s="44"/>
    </row>
    <row r="274">
      <c r="A274" s="35" t="s">
        <v>38</v>
      </c>
      <c r="B274" s="35">
        <v>66</v>
      </c>
      <c r="C274" s="36" t="s">
        <v>517</v>
      </c>
      <c r="D274" s="35" t="s">
        <v>40</v>
      </c>
      <c r="E274" s="37" t="s">
        <v>518</v>
      </c>
      <c r="F274" s="38" t="s">
        <v>230</v>
      </c>
      <c r="G274" s="39">
        <v>13.103999999999999</v>
      </c>
      <c r="H274" s="40">
        <v>0</v>
      </c>
      <c r="I274" s="40">
        <f>ROUND(G274*H274,P4)</f>
        <v>0</v>
      </c>
      <c r="J274" s="38" t="s">
        <v>43</v>
      </c>
      <c r="O274" s="41">
        <f>I274*0.21</f>
        <v>0</v>
      </c>
      <c r="P274">
        <v>3</v>
      </c>
    </row>
    <row r="275" ht="60">
      <c r="A275" s="35" t="s">
        <v>44</v>
      </c>
      <c r="B275" s="42"/>
      <c r="C275" s="43"/>
      <c r="D275" s="43"/>
      <c r="E275" s="37" t="s">
        <v>519</v>
      </c>
      <c r="F275" s="43"/>
      <c r="G275" s="43"/>
      <c r="H275" s="43"/>
      <c r="I275" s="43"/>
      <c r="J275" s="44"/>
    </row>
    <row r="276" ht="60">
      <c r="A276" s="35" t="s">
        <v>46</v>
      </c>
      <c r="B276" s="42"/>
      <c r="C276" s="43"/>
      <c r="D276" s="43"/>
      <c r="E276" s="45" t="s">
        <v>520</v>
      </c>
      <c r="F276" s="43"/>
      <c r="G276" s="43"/>
      <c r="H276" s="43"/>
      <c r="I276" s="43"/>
      <c r="J276" s="44"/>
    </row>
    <row r="277" ht="195">
      <c r="A277" s="35" t="s">
        <v>48</v>
      </c>
      <c r="B277" s="42"/>
      <c r="C277" s="43"/>
      <c r="D277" s="43"/>
      <c r="E277" s="37" t="s">
        <v>521</v>
      </c>
      <c r="F277" s="43"/>
      <c r="G277" s="43"/>
      <c r="H277" s="43"/>
      <c r="I277" s="43"/>
      <c r="J277" s="44"/>
    </row>
    <row r="278">
      <c r="A278" s="35" t="s">
        <v>38</v>
      </c>
      <c r="B278" s="35">
        <v>67</v>
      </c>
      <c r="C278" s="36" t="s">
        <v>522</v>
      </c>
      <c r="D278" s="35" t="s">
        <v>40</v>
      </c>
      <c r="E278" s="37" t="s">
        <v>523</v>
      </c>
      <c r="F278" s="38" t="s">
        <v>230</v>
      </c>
      <c r="G278" s="39">
        <v>20.010000000000002</v>
      </c>
      <c r="H278" s="40">
        <v>0</v>
      </c>
      <c r="I278" s="40">
        <f>ROUND(G278*H278,P4)</f>
        <v>0</v>
      </c>
      <c r="J278" s="38" t="s">
        <v>43</v>
      </c>
      <c r="O278" s="41">
        <f>I278*0.21</f>
        <v>0</v>
      </c>
      <c r="P278">
        <v>3</v>
      </c>
    </row>
    <row r="279" ht="60">
      <c r="A279" s="35" t="s">
        <v>44</v>
      </c>
      <c r="B279" s="42"/>
      <c r="C279" s="43"/>
      <c r="D279" s="43"/>
      <c r="E279" s="37" t="s">
        <v>524</v>
      </c>
      <c r="F279" s="43"/>
      <c r="G279" s="43"/>
      <c r="H279" s="43"/>
      <c r="I279" s="43"/>
      <c r="J279" s="44"/>
    </row>
    <row r="280">
      <c r="A280" s="35" t="s">
        <v>46</v>
      </c>
      <c r="B280" s="42"/>
      <c r="C280" s="43"/>
      <c r="D280" s="43"/>
      <c r="E280" s="45" t="s">
        <v>525</v>
      </c>
      <c r="F280" s="43"/>
      <c r="G280" s="43"/>
      <c r="H280" s="43"/>
      <c r="I280" s="43"/>
      <c r="J280" s="44"/>
    </row>
    <row r="281" ht="195">
      <c r="A281" s="35" t="s">
        <v>48</v>
      </c>
      <c r="B281" s="42"/>
      <c r="C281" s="43"/>
      <c r="D281" s="43"/>
      <c r="E281" s="37" t="s">
        <v>521</v>
      </c>
      <c r="F281" s="43"/>
      <c r="G281" s="43"/>
      <c r="H281" s="43"/>
      <c r="I281" s="43"/>
      <c r="J281" s="44"/>
    </row>
    <row r="282">
      <c r="A282" s="35" t="s">
        <v>38</v>
      </c>
      <c r="B282" s="35">
        <v>68</v>
      </c>
      <c r="C282" s="36" t="s">
        <v>526</v>
      </c>
      <c r="D282" s="35" t="s">
        <v>106</v>
      </c>
      <c r="E282" s="37" t="s">
        <v>527</v>
      </c>
      <c r="F282" s="38" t="s">
        <v>230</v>
      </c>
      <c r="G282" s="39">
        <v>25.013000000000002</v>
      </c>
      <c r="H282" s="40">
        <v>0</v>
      </c>
      <c r="I282" s="40">
        <f>ROUND(G282*H282,P4)</f>
        <v>0</v>
      </c>
      <c r="J282" s="38" t="s">
        <v>43</v>
      </c>
      <c r="O282" s="41">
        <f>I282*0.21</f>
        <v>0</v>
      </c>
      <c r="P282">
        <v>3</v>
      </c>
    </row>
    <row r="283" ht="60">
      <c r="A283" s="35" t="s">
        <v>44</v>
      </c>
      <c r="B283" s="42"/>
      <c r="C283" s="43"/>
      <c r="D283" s="43"/>
      <c r="E283" s="37" t="s">
        <v>528</v>
      </c>
      <c r="F283" s="43"/>
      <c r="G283" s="43"/>
      <c r="H283" s="43"/>
      <c r="I283" s="43"/>
      <c r="J283" s="44"/>
    </row>
    <row r="284">
      <c r="A284" s="35" t="s">
        <v>46</v>
      </c>
      <c r="B284" s="42"/>
      <c r="C284" s="43"/>
      <c r="D284" s="43"/>
      <c r="E284" s="45" t="s">
        <v>529</v>
      </c>
      <c r="F284" s="43"/>
      <c r="G284" s="43"/>
      <c r="H284" s="43"/>
      <c r="I284" s="43"/>
      <c r="J284" s="44"/>
    </row>
    <row r="285" ht="195">
      <c r="A285" s="35" t="s">
        <v>48</v>
      </c>
      <c r="B285" s="42"/>
      <c r="C285" s="43"/>
      <c r="D285" s="43"/>
      <c r="E285" s="37" t="s">
        <v>521</v>
      </c>
      <c r="F285" s="43"/>
      <c r="G285" s="43"/>
      <c r="H285" s="43"/>
      <c r="I285" s="43"/>
      <c r="J285" s="44"/>
    </row>
    <row r="286">
      <c r="A286" s="35" t="s">
        <v>38</v>
      </c>
      <c r="B286" s="35">
        <v>69</v>
      </c>
      <c r="C286" s="36" t="s">
        <v>526</v>
      </c>
      <c r="D286" s="35" t="s">
        <v>110</v>
      </c>
      <c r="E286" s="37" t="s">
        <v>527</v>
      </c>
      <c r="F286" s="38" t="s">
        <v>230</v>
      </c>
      <c r="G286" s="39">
        <v>13.028</v>
      </c>
      <c r="H286" s="40">
        <v>0</v>
      </c>
      <c r="I286" s="40">
        <f>ROUND(G286*H286,P4)</f>
        <v>0</v>
      </c>
      <c r="J286" s="38" t="s">
        <v>43</v>
      </c>
      <c r="O286" s="41">
        <f>I286*0.21</f>
        <v>0</v>
      </c>
      <c r="P286">
        <v>3</v>
      </c>
    </row>
    <row r="287" ht="60">
      <c r="A287" s="35" t="s">
        <v>44</v>
      </c>
      <c r="B287" s="42"/>
      <c r="C287" s="43"/>
      <c r="D287" s="43"/>
      <c r="E287" s="37" t="s">
        <v>530</v>
      </c>
      <c r="F287" s="43"/>
      <c r="G287" s="43"/>
      <c r="H287" s="43"/>
      <c r="I287" s="43"/>
      <c r="J287" s="44"/>
    </row>
    <row r="288" ht="45">
      <c r="A288" s="35" t="s">
        <v>46</v>
      </c>
      <c r="B288" s="42"/>
      <c r="C288" s="43"/>
      <c r="D288" s="43"/>
      <c r="E288" s="45" t="s">
        <v>531</v>
      </c>
      <c r="F288" s="43"/>
      <c r="G288" s="43"/>
      <c r="H288" s="43"/>
      <c r="I288" s="43"/>
      <c r="J288" s="44"/>
    </row>
    <row r="289" ht="195">
      <c r="A289" s="35" t="s">
        <v>48</v>
      </c>
      <c r="B289" s="42"/>
      <c r="C289" s="43"/>
      <c r="D289" s="43"/>
      <c r="E289" s="37" t="s">
        <v>521</v>
      </c>
      <c r="F289" s="43"/>
      <c r="G289" s="43"/>
      <c r="H289" s="43"/>
      <c r="I289" s="43"/>
      <c r="J289" s="44"/>
    </row>
    <row r="290">
      <c r="A290" s="35" t="s">
        <v>38</v>
      </c>
      <c r="B290" s="35">
        <v>70</v>
      </c>
      <c r="C290" s="36" t="s">
        <v>532</v>
      </c>
      <c r="D290" s="35" t="s">
        <v>106</v>
      </c>
      <c r="E290" s="37" t="s">
        <v>533</v>
      </c>
      <c r="F290" s="38" t="s">
        <v>230</v>
      </c>
      <c r="G290" s="39">
        <v>8.7690000000000001</v>
      </c>
      <c r="H290" s="40">
        <v>0</v>
      </c>
      <c r="I290" s="40">
        <f>ROUND(G290*H290,P4)</f>
        <v>0</v>
      </c>
      <c r="J290" s="38" t="s">
        <v>43</v>
      </c>
      <c r="O290" s="41">
        <f>I290*0.21</f>
        <v>0</v>
      </c>
      <c r="P290">
        <v>3</v>
      </c>
    </row>
    <row r="291" ht="60">
      <c r="A291" s="35" t="s">
        <v>44</v>
      </c>
      <c r="B291" s="42"/>
      <c r="C291" s="43"/>
      <c r="D291" s="43"/>
      <c r="E291" s="37" t="s">
        <v>534</v>
      </c>
      <c r="F291" s="43"/>
      <c r="G291" s="43"/>
      <c r="H291" s="43"/>
      <c r="I291" s="43"/>
      <c r="J291" s="44"/>
    </row>
    <row r="292" ht="45">
      <c r="A292" s="35" t="s">
        <v>46</v>
      </c>
      <c r="B292" s="42"/>
      <c r="C292" s="43"/>
      <c r="D292" s="43"/>
      <c r="E292" s="45" t="s">
        <v>535</v>
      </c>
      <c r="F292" s="43"/>
      <c r="G292" s="43"/>
      <c r="H292" s="43"/>
      <c r="I292" s="43"/>
      <c r="J292" s="44"/>
    </row>
    <row r="293" ht="195">
      <c r="A293" s="35" t="s">
        <v>48</v>
      </c>
      <c r="B293" s="42"/>
      <c r="C293" s="43"/>
      <c r="D293" s="43"/>
      <c r="E293" s="37" t="s">
        <v>521</v>
      </c>
      <c r="F293" s="43"/>
      <c r="G293" s="43"/>
      <c r="H293" s="43"/>
      <c r="I293" s="43"/>
      <c r="J293" s="44"/>
    </row>
    <row r="294">
      <c r="A294" s="35" t="s">
        <v>38</v>
      </c>
      <c r="B294" s="35">
        <v>71</v>
      </c>
      <c r="C294" s="36" t="s">
        <v>532</v>
      </c>
      <c r="D294" s="35" t="s">
        <v>110</v>
      </c>
      <c r="E294" s="37" t="s">
        <v>533</v>
      </c>
      <c r="F294" s="38" t="s">
        <v>230</v>
      </c>
      <c r="G294" s="39">
        <v>3.7320000000000002</v>
      </c>
      <c r="H294" s="40">
        <v>0</v>
      </c>
      <c r="I294" s="40">
        <f>ROUND(G294*H294,P4)</f>
        <v>0</v>
      </c>
      <c r="J294" s="38" t="s">
        <v>43</v>
      </c>
      <c r="O294" s="41">
        <f>I294*0.21</f>
        <v>0</v>
      </c>
      <c r="P294">
        <v>3</v>
      </c>
    </row>
    <row r="295" ht="60">
      <c r="A295" s="35" t="s">
        <v>44</v>
      </c>
      <c r="B295" s="42"/>
      <c r="C295" s="43"/>
      <c r="D295" s="43"/>
      <c r="E295" s="37" t="s">
        <v>536</v>
      </c>
      <c r="F295" s="43"/>
      <c r="G295" s="43"/>
      <c r="H295" s="43"/>
      <c r="I295" s="43"/>
      <c r="J295" s="44"/>
    </row>
    <row r="296" ht="30">
      <c r="A296" s="35" t="s">
        <v>46</v>
      </c>
      <c r="B296" s="42"/>
      <c r="C296" s="43"/>
      <c r="D296" s="43"/>
      <c r="E296" s="45" t="s">
        <v>537</v>
      </c>
      <c r="F296" s="43"/>
      <c r="G296" s="43"/>
      <c r="H296" s="43"/>
      <c r="I296" s="43"/>
      <c r="J296" s="44"/>
    </row>
    <row r="297" ht="195">
      <c r="A297" s="35" t="s">
        <v>48</v>
      </c>
      <c r="B297" s="42"/>
      <c r="C297" s="43"/>
      <c r="D297" s="43"/>
      <c r="E297" s="37" t="s">
        <v>521</v>
      </c>
      <c r="F297" s="43"/>
      <c r="G297" s="43"/>
      <c r="H297" s="43"/>
      <c r="I297" s="43"/>
      <c r="J297" s="44"/>
    </row>
    <row r="298">
      <c r="A298" s="35" t="s">
        <v>38</v>
      </c>
      <c r="B298" s="35">
        <v>72</v>
      </c>
      <c r="C298" s="36" t="s">
        <v>538</v>
      </c>
      <c r="D298" s="35" t="s">
        <v>40</v>
      </c>
      <c r="E298" s="37" t="s">
        <v>539</v>
      </c>
      <c r="F298" s="38" t="s">
        <v>230</v>
      </c>
      <c r="G298" s="39">
        <v>17.509</v>
      </c>
      <c r="H298" s="40">
        <v>0</v>
      </c>
      <c r="I298" s="40">
        <f>ROUND(G298*H298,P4)</f>
        <v>0</v>
      </c>
      <c r="J298" s="38" t="s">
        <v>43</v>
      </c>
      <c r="O298" s="41">
        <f>I298*0.21</f>
        <v>0</v>
      </c>
      <c r="P298">
        <v>3</v>
      </c>
    </row>
    <row r="299" ht="60">
      <c r="A299" s="35" t="s">
        <v>44</v>
      </c>
      <c r="B299" s="42"/>
      <c r="C299" s="43"/>
      <c r="D299" s="43"/>
      <c r="E299" s="37" t="s">
        <v>540</v>
      </c>
      <c r="F299" s="43"/>
      <c r="G299" s="43"/>
      <c r="H299" s="43"/>
      <c r="I299" s="43"/>
      <c r="J299" s="44"/>
    </row>
    <row r="300" ht="30">
      <c r="A300" s="35" t="s">
        <v>46</v>
      </c>
      <c r="B300" s="42"/>
      <c r="C300" s="43"/>
      <c r="D300" s="43"/>
      <c r="E300" s="45" t="s">
        <v>541</v>
      </c>
      <c r="F300" s="43"/>
      <c r="G300" s="43"/>
      <c r="H300" s="43"/>
      <c r="I300" s="43"/>
      <c r="J300" s="44"/>
    </row>
    <row r="301" ht="195">
      <c r="A301" s="35" t="s">
        <v>48</v>
      </c>
      <c r="B301" s="42"/>
      <c r="C301" s="43"/>
      <c r="D301" s="43"/>
      <c r="E301" s="37" t="s">
        <v>521</v>
      </c>
      <c r="F301" s="43"/>
      <c r="G301" s="43"/>
      <c r="H301" s="43"/>
      <c r="I301" s="43"/>
      <c r="J301" s="44"/>
    </row>
    <row r="302">
      <c r="A302" s="35" t="s">
        <v>38</v>
      </c>
      <c r="B302" s="35">
        <v>73</v>
      </c>
      <c r="C302" s="36" t="s">
        <v>542</v>
      </c>
      <c r="D302" s="35" t="s">
        <v>40</v>
      </c>
      <c r="E302" s="37" t="s">
        <v>543</v>
      </c>
      <c r="F302" s="38" t="s">
        <v>258</v>
      </c>
      <c r="G302" s="39">
        <v>235.84</v>
      </c>
      <c r="H302" s="40">
        <v>0</v>
      </c>
      <c r="I302" s="40">
        <f>ROUND(G302*H302,P4)</f>
        <v>0</v>
      </c>
      <c r="J302" s="38" t="s">
        <v>43</v>
      </c>
      <c r="O302" s="41">
        <f>I302*0.21</f>
        <v>0</v>
      </c>
      <c r="P302">
        <v>3</v>
      </c>
    </row>
    <row r="303" ht="30">
      <c r="A303" s="35" t="s">
        <v>44</v>
      </c>
      <c r="B303" s="42"/>
      <c r="C303" s="43"/>
      <c r="D303" s="43"/>
      <c r="E303" s="37" t="s">
        <v>544</v>
      </c>
      <c r="F303" s="43"/>
      <c r="G303" s="43"/>
      <c r="H303" s="43"/>
      <c r="I303" s="43"/>
      <c r="J303" s="44"/>
    </row>
    <row r="304">
      <c r="A304" s="35" t="s">
        <v>46</v>
      </c>
      <c r="B304" s="42"/>
      <c r="C304" s="43"/>
      <c r="D304" s="43"/>
      <c r="E304" s="45" t="s">
        <v>545</v>
      </c>
      <c r="F304" s="43"/>
      <c r="G304" s="43"/>
      <c r="H304" s="43"/>
      <c r="I304" s="43"/>
      <c r="J304" s="44"/>
    </row>
    <row r="305" ht="75">
      <c r="A305" s="35" t="s">
        <v>48</v>
      </c>
      <c r="B305" s="42"/>
      <c r="C305" s="43"/>
      <c r="D305" s="43"/>
      <c r="E305" s="37" t="s">
        <v>546</v>
      </c>
      <c r="F305" s="43"/>
      <c r="G305" s="43"/>
      <c r="H305" s="43"/>
      <c r="I305" s="43"/>
      <c r="J305" s="44"/>
    </row>
    <row r="306">
      <c r="A306" s="35" t="s">
        <v>38</v>
      </c>
      <c r="B306" s="35">
        <v>74</v>
      </c>
      <c r="C306" s="36" t="s">
        <v>547</v>
      </c>
      <c r="D306" s="35" t="s">
        <v>40</v>
      </c>
      <c r="E306" s="37" t="s">
        <v>548</v>
      </c>
      <c r="F306" s="38" t="s">
        <v>258</v>
      </c>
      <c r="G306" s="39">
        <v>500.25</v>
      </c>
      <c r="H306" s="40">
        <v>0</v>
      </c>
      <c r="I306" s="40">
        <f>ROUND(G306*H306,P4)</f>
        <v>0</v>
      </c>
      <c r="J306" s="38" t="s">
        <v>43</v>
      </c>
      <c r="O306" s="41">
        <f>I306*0.21</f>
        <v>0</v>
      </c>
      <c r="P306">
        <v>3</v>
      </c>
    </row>
    <row r="307" ht="30">
      <c r="A307" s="35" t="s">
        <v>44</v>
      </c>
      <c r="B307" s="42"/>
      <c r="C307" s="43"/>
      <c r="D307" s="43"/>
      <c r="E307" s="37" t="s">
        <v>549</v>
      </c>
      <c r="F307" s="43"/>
      <c r="G307" s="43"/>
      <c r="H307" s="43"/>
      <c r="I307" s="43"/>
      <c r="J307" s="44"/>
    </row>
    <row r="308">
      <c r="A308" s="35" t="s">
        <v>46</v>
      </c>
      <c r="B308" s="42"/>
      <c r="C308" s="43"/>
      <c r="D308" s="43"/>
      <c r="E308" s="45" t="s">
        <v>550</v>
      </c>
      <c r="F308" s="43"/>
      <c r="G308" s="43"/>
      <c r="H308" s="43"/>
      <c r="I308" s="43"/>
      <c r="J308" s="44"/>
    </row>
    <row r="309" ht="75">
      <c r="A309" s="35" t="s">
        <v>48</v>
      </c>
      <c r="B309" s="42"/>
      <c r="C309" s="43"/>
      <c r="D309" s="43"/>
      <c r="E309" s="37" t="s">
        <v>551</v>
      </c>
      <c r="F309" s="43"/>
      <c r="G309" s="43"/>
      <c r="H309" s="43"/>
      <c r="I309" s="43"/>
      <c r="J309" s="44"/>
    </row>
    <row r="310">
      <c r="A310" s="29" t="s">
        <v>35</v>
      </c>
      <c r="B310" s="30"/>
      <c r="C310" s="31" t="s">
        <v>552</v>
      </c>
      <c r="D310" s="32"/>
      <c r="E310" s="29" t="s">
        <v>553</v>
      </c>
      <c r="F310" s="32"/>
      <c r="G310" s="32"/>
      <c r="H310" s="32"/>
      <c r="I310" s="33">
        <f>SUMIFS(I311:I342,A311:A342,"P")</f>
        <v>0</v>
      </c>
      <c r="J310" s="34"/>
    </row>
    <row r="311">
      <c r="A311" s="35" t="s">
        <v>38</v>
      </c>
      <c r="B311" s="35">
        <v>75</v>
      </c>
      <c r="C311" s="36" t="s">
        <v>554</v>
      </c>
      <c r="D311" s="35" t="s">
        <v>40</v>
      </c>
      <c r="E311" s="37" t="s">
        <v>555</v>
      </c>
      <c r="F311" s="38" t="s">
        <v>258</v>
      </c>
      <c r="G311" s="39">
        <v>220.61000000000001</v>
      </c>
      <c r="H311" s="40">
        <v>0</v>
      </c>
      <c r="I311" s="40">
        <f>ROUND(G311*H311,P4)</f>
        <v>0</v>
      </c>
      <c r="J311" s="38" t="s">
        <v>43</v>
      </c>
      <c r="O311" s="41">
        <f>I311*0.21</f>
        <v>0</v>
      </c>
      <c r="P311">
        <v>3</v>
      </c>
    </row>
    <row r="312">
      <c r="A312" s="35" t="s">
        <v>44</v>
      </c>
      <c r="B312" s="42"/>
      <c r="C312" s="43"/>
      <c r="D312" s="43"/>
      <c r="E312" s="37" t="s">
        <v>556</v>
      </c>
      <c r="F312" s="43"/>
      <c r="G312" s="43"/>
      <c r="H312" s="43"/>
      <c r="I312" s="43"/>
      <c r="J312" s="44"/>
    </row>
    <row r="313">
      <c r="A313" s="35" t="s">
        <v>46</v>
      </c>
      <c r="B313" s="42"/>
      <c r="C313" s="43"/>
      <c r="D313" s="43"/>
      <c r="E313" s="45" t="s">
        <v>557</v>
      </c>
      <c r="F313" s="43"/>
      <c r="G313" s="43"/>
      <c r="H313" s="43"/>
      <c r="I313" s="43"/>
      <c r="J313" s="44"/>
    </row>
    <row r="314" ht="60">
      <c r="A314" s="35" t="s">
        <v>48</v>
      </c>
      <c r="B314" s="42"/>
      <c r="C314" s="43"/>
      <c r="D314" s="43"/>
      <c r="E314" s="37" t="s">
        <v>558</v>
      </c>
      <c r="F314" s="43"/>
      <c r="G314" s="43"/>
      <c r="H314" s="43"/>
      <c r="I314" s="43"/>
      <c r="J314" s="44"/>
    </row>
    <row r="315" ht="30">
      <c r="A315" s="35" t="s">
        <v>38</v>
      </c>
      <c r="B315" s="35">
        <v>76</v>
      </c>
      <c r="C315" s="36" t="s">
        <v>559</v>
      </c>
      <c r="D315" s="35" t="s">
        <v>40</v>
      </c>
      <c r="E315" s="37" t="s">
        <v>560</v>
      </c>
      <c r="F315" s="38" t="s">
        <v>258</v>
      </c>
      <c r="G315" s="39">
        <v>67.350999999999999</v>
      </c>
      <c r="H315" s="40">
        <v>0</v>
      </c>
      <c r="I315" s="40">
        <f>ROUND(G315*H315,P4)</f>
        <v>0</v>
      </c>
      <c r="J315" s="38" t="s">
        <v>43</v>
      </c>
      <c r="O315" s="41">
        <f>I315*0.21</f>
        <v>0</v>
      </c>
      <c r="P315">
        <v>3</v>
      </c>
    </row>
    <row r="316">
      <c r="A316" s="35" t="s">
        <v>44</v>
      </c>
      <c r="B316" s="42"/>
      <c r="C316" s="43"/>
      <c r="D316" s="43"/>
      <c r="E316" s="37" t="s">
        <v>561</v>
      </c>
      <c r="F316" s="43"/>
      <c r="G316" s="43"/>
      <c r="H316" s="43"/>
      <c r="I316" s="43"/>
      <c r="J316" s="44"/>
    </row>
    <row r="317" ht="45">
      <c r="A317" s="35" t="s">
        <v>46</v>
      </c>
      <c r="B317" s="42"/>
      <c r="C317" s="43"/>
      <c r="D317" s="43"/>
      <c r="E317" s="45" t="s">
        <v>562</v>
      </c>
      <c r="F317" s="43"/>
      <c r="G317" s="43"/>
      <c r="H317" s="43"/>
      <c r="I317" s="43"/>
      <c r="J317" s="44"/>
    </row>
    <row r="318" ht="120">
      <c r="A318" s="35" t="s">
        <v>48</v>
      </c>
      <c r="B318" s="42"/>
      <c r="C318" s="43"/>
      <c r="D318" s="43"/>
      <c r="E318" s="37" t="s">
        <v>563</v>
      </c>
      <c r="F318" s="43"/>
      <c r="G318" s="43"/>
      <c r="H318" s="43"/>
      <c r="I318" s="43"/>
      <c r="J318" s="44"/>
    </row>
    <row r="319" ht="30">
      <c r="A319" s="35" t="s">
        <v>38</v>
      </c>
      <c r="B319" s="35">
        <v>77</v>
      </c>
      <c r="C319" s="36" t="s">
        <v>564</v>
      </c>
      <c r="D319" s="35" t="s">
        <v>40</v>
      </c>
      <c r="E319" s="37" t="s">
        <v>565</v>
      </c>
      <c r="F319" s="38" t="s">
        <v>258</v>
      </c>
      <c r="G319" s="39">
        <v>35.533999999999999</v>
      </c>
      <c r="H319" s="40">
        <v>0</v>
      </c>
      <c r="I319" s="40">
        <f>ROUND(G319*H319,P4)</f>
        <v>0</v>
      </c>
      <c r="J319" s="38" t="s">
        <v>43</v>
      </c>
      <c r="O319" s="41">
        <f>I319*0.21</f>
        <v>0</v>
      </c>
      <c r="P319">
        <v>3</v>
      </c>
    </row>
    <row r="320">
      <c r="A320" s="35" t="s">
        <v>44</v>
      </c>
      <c r="B320" s="42"/>
      <c r="C320" s="43"/>
      <c r="D320" s="43"/>
      <c r="E320" s="37" t="s">
        <v>566</v>
      </c>
      <c r="F320" s="43"/>
      <c r="G320" s="43"/>
      <c r="H320" s="43"/>
      <c r="I320" s="43"/>
      <c r="J320" s="44"/>
    </row>
    <row r="321" ht="45">
      <c r="A321" s="35" t="s">
        <v>46</v>
      </c>
      <c r="B321" s="42"/>
      <c r="C321" s="43"/>
      <c r="D321" s="43"/>
      <c r="E321" s="45" t="s">
        <v>567</v>
      </c>
      <c r="F321" s="43"/>
      <c r="G321" s="43"/>
      <c r="H321" s="43"/>
      <c r="I321" s="43"/>
      <c r="J321" s="44"/>
    </row>
    <row r="322" ht="120">
      <c r="A322" s="35" t="s">
        <v>48</v>
      </c>
      <c r="B322" s="42"/>
      <c r="C322" s="43"/>
      <c r="D322" s="43"/>
      <c r="E322" s="37" t="s">
        <v>563</v>
      </c>
      <c r="F322" s="43"/>
      <c r="G322" s="43"/>
      <c r="H322" s="43"/>
      <c r="I322" s="43"/>
      <c r="J322" s="44"/>
    </row>
    <row r="323">
      <c r="A323" s="35" t="s">
        <v>38</v>
      </c>
      <c r="B323" s="35">
        <v>78</v>
      </c>
      <c r="C323" s="36" t="s">
        <v>568</v>
      </c>
      <c r="D323" s="35" t="s">
        <v>40</v>
      </c>
      <c r="E323" s="37" t="s">
        <v>569</v>
      </c>
      <c r="F323" s="38" t="s">
        <v>258</v>
      </c>
      <c r="G323" s="39">
        <v>1993.0450000000001</v>
      </c>
      <c r="H323" s="40">
        <v>0</v>
      </c>
      <c r="I323" s="40">
        <f>ROUND(G323*H323,P4)</f>
        <v>0</v>
      </c>
      <c r="J323" s="38" t="s">
        <v>43</v>
      </c>
      <c r="O323" s="41">
        <f>I323*0.21</f>
        <v>0</v>
      </c>
      <c r="P323">
        <v>3</v>
      </c>
    </row>
    <row r="324" ht="30">
      <c r="A324" s="35" t="s">
        <v>44</v>
      </c>
      <c r="B324" s="42"/>
      <c r="C324" s="43"/>
      <c r="D324" s="43"/>
      <c r="E324" s="37" t="s">
        <v>570</v>
      </c>
      <c r="F324" s="43"/>
      <c r="G324" s="43"/>
      <c r="H324" s="43"/>
      <c r="I324" s="43"/>
      <c r="J324" s="44"/>
    </row>
    <row r="325" ht="60">
      <c r="A325" s="35" t="s">
        <v>46</v>
      </c>
      <c r="B325" s="42"/>
      <c r="C325" s="43"/>
      <c r="D325" s="43"/>
      <c r="E325" s="45" t="s">
        <v>571</v>
      </c>
      <c r="F325" s="43"/>
      <c r="G325" s="43"/>
      <c r="H325" s="43"/>
      <c r="I325" s="43"/>
      <c r="J325" s="44"/>
    </row>
    <row r="326" ht="120">
      <c r="A326" s="35" t="s">
        <v>48</v>
      </c>
      <c r="B326" s="42"/>
      <c r="C326" s="43"/>
      <c r="D326" s="43"/>
      <c r="E326" s="37" t="s">
        <v>563</v>
      </c>
      <c r="F326" s="43"/>
      <c r="G326" s="43"/>
      <c r="H326" s="43"/>
      <c r="I326" s="43"/>
      <c r="J326" s="44"/>
    </row>
    <row r="327">
      <c r="A327" s="35" t="s">
        <v>38</v>
      </c>
      <c r="B327" s="35">
        <v>79</v>
      </c>
      <c r="C327" s="36" t="s">
        <v>572</v>
      </c>
      <c r="D327" s="35" t="s">
        <v>40</v>
      </c>
      <c r="E327" s="37" t="s">
        <v>573</v>
      </c>
      <c r="F327" s="38" t="s">
        <v>258</v>
      </c>
      <c r="G327" s="39">
        <v>1203.7909999999999</v>
      </c>
      <c r="H327" s="40">
        <v>0</v>
      </c>
      <c r="I327" s="40">
        <f>ROUND(G327*H327,P4)</f>
        <v>0</v>
      </c>
      <c r="J327" s="38" t="s">
        <v>43</v>
      </c>
      <c r="O327" s="41">
        <f>I327*0.21</f>
        <v>0</v>
      </c>
      <c r="P327">
        <v>3</v>
      </c>
    </row>
    <row r="328" ht="30">
      <c r="A328" s="35" t="s">
        <v>44</v>
      </c>
      <c r="B328" s="42"/>
      <c r="C328" s="43"/>
      <c r="D328" s="43"/>
      <c r="E328" s="37" t="s">
        <v>574</v>
      </c>
      <c r="F328" s="43"/>
      <c r="G328" s="43"/>
      <c r="H328" s="43"/>
      <c r="I328" s="43"/>
      <c r="J328" s="44"/>
    </row>
    <row r="329" ht="45">
      <c r="A329" s="35" t="s">
        <v>46</v>
      </c>
      <c r="B329" s="42"/>
      <c r="C329" s="43"/>
      <c r="D329" s="43"/>
      <c r="E329" s="45" t="s">
        <v>575</v>
      </c>
      <c r="F329" s="43"/>
      <c r="G329" s="43"/>
      <c r="H329" s="43"/>
      <c r="I329" s="43"/>
      <c r="J329" s="44"/>
    </row>
    <row r="330" ht="120">
      <c r="A330" s="35" t="s">
        <v>48</v>
      </c>
      <c r="B330" s="42"/>
      <c r="C330" s="43"/>
      <c r="D330" s="43"/>
      <c r="E330" s="37" t="s">
        <v>563</v>
      </c>
      <c r="F330" s="43"/>
      <c r="G330" s="43"/>
      <c r="H330" s="43"/>
      <c r="I330" s="43"/>
      <c r="J330" s="44"/>
    </row>
    <row r="331">
      <c r="A331" s="35" t="s">
        <v>38</v>
      </c>
      <c r="B331" s="35">
        <v>80</v>
      </c>
      <c r="C331" s="36" t="s">
        <v>576</v>
      </c>
      <c r="D331" s="35" t="s">
        <v>40</v>
      </c>
      <c r="E331" s="37" t="s">
        <v>577</v>
      </c>
      <c r="F331" s="38" t="s">
        <v>258</v>
      </c>
      <c r="G331" s="39">
        <v>3.9300000000000002</v>
      </c>
      <c r="H331" s="40">
        <v>0</v>
      </c>
      <c r="I331" s="40">
        <f>ROUND(G331*H331,P4)</f>
        <v>0</v>
      </c>
      <c r="J331" s="38" t="s">
        <v>43</v>
      </c>
      <c r="O331" s="41">
        <f>I331*0.21</f>
        <v>0</v>
      </c>
      <c r="P331">
        <v>3</v>
      </c>
    </row>
    <row r="332" ht="30">
      <c r="A332" s="35" t="s">
        <v>44</v>
      </c>
      <c r="B332" s="42"/>
      <c r="C332" s="43"/>
      <c r="D332" s="43"/>
      <c r="E332" s="37" t="s">
        <v>578</v>
      </c>
      <c r="F332" s="43"/>
      <c r="G332" s="43"/>
      <c r="H332" s="43"/>
      <c r="I332" s="43"/>
      <c r="J332" s="44"/>
    </row>
    <row r="333" ht="60">
      <c r="A333" s="35" t="s">
        <v>46</v>
      </c>
      <c r="B333" s="42"/>
      <c r="C333" s="43"/>
      <c r="D333" s="43"/>
      <c r="E333" s="45" t="s">
        <v>579</v>
      </c>
      <c r="F333" s="43"/>
      <c r="G333" s="43"/>
      <c r="H333" s="43"/>
      <c r="I333" s="43"/>
      <c r="J333" s="44"/>
    </row>
    <row r="334" ht="105">
      <c r="A334" s="35" t="s">
        <v>48</v>
      </c>
      <c r="B334" s="42"/>
      <c r="C334" s="43"/>
      <c r="D334" s="43"/>
      <c r="E334" s="37" t="s">
        <v>580</v>
      </c>
      <c r="F334" s="43"/>
      <c r="G334" s="43"/>
      <c r="H334" s="43"/>
      <c r="I334" s="43"/>
      <c r="J334" s="44"/>
    </row>
    <row r="335">
      <c r="A335" s="35" t="s">
        <v>38</v>
      </c>
      <c r="B335" s="35">
        <v>81</v>
      </c>
      <c r="C335" s="36" t="s">
        <v>581</v>
      </c>
      <c r="D335" s="35" t="s">
        <v>40</v>
      </c>
      <c r="E335" s="37" t="s">
        <v>582</v>
      </c>
      <c r="F335" s="38" t="s">
        <v>358</v>
      </c>
      <c r="G335" s="39">
        <v>20</v>
      </c>
      <c r="H335" s="40">
        <v>0</v>
      </c>
      <c r="I335" s="40">
        <f>ROUND(G335*H335,P4)</f>
        <v>0</v>
      </c>
      <c r="J335" s="38" t="s">
        <v>43</v>
      </c>
      <c r="O335" s="41">
        <f>I335*0.21</f>
        <v>0</v>
      </c>
      <c r="P335">
        <v>3</v>
      </c>
    </row>
    <row r="336">
      <c r="A336" s="35" t="s">
        <v>44</v>
      </c>
      <c r="B336" s="42"/>
      <c r="C336" s="43"/>
      <c r="D336" s="43"/>
      <c r="E336" s="37" t="s">
        <v>583</v>
      </c>
      <c r="F336" s="43"/>
      <c r="G336" s="43"/>
      <c r="H336" s="43"/>
      <c r="I336" s="43"/>
      <c r="J336" s="44"/>
    </row>
    <row r="337">
      <c r="A337" s="35" t="s">
        <v>46</v>
      </c>
      <c r="B337" s="42"/>
      <c r="C337" s="43"/>
      <c r="D337" s="43"/>
      <c r="E337" s="45" t="s">
        <v>584</v>
      </c>
      <c r="F337" s="43"/>
      <c r="G337" s="43"/>
      <c r="H337" s="43"/>
      <c r="I337" s="43"/>
      <c r="J337" s="44"/>
    </row>
    <row r="338" ht="120">
      <c r="A338" s="35" t="s">
        <v>48</v>
      </c>
      <c r="B338" s="42"/>
      <c r="C338" s="43"/>
      <c r="D338" s="43"/>
      <c r="E338" s="37" t="s">
        <v>585</v>
      </c>
      <c r="F338" s="43"/>
      <c r="G338" s="43"/>
      <c r="H338" s="43"/>
      <c r="I338" s="43"/>
      <c r="J338" s="44"/>
    </row>
    <row r="339">
      <c r="A339" s="35" t="s">
        <v>38</v>
      </c>
      <c r="B339" s="35">
        <v>82</v>
      </c>
      <c r="C339" s="36" t="s">
        <v>586</v>
      </c>
      <c r="D339" s="35" t="s">
        <v>40</v>
      </c>
      <c r="E339" s="37" t="s">
        <v>587</v>
      </c>
      <c r="F339" s="38" t="s">
        <v>258</v>
      </c>
      <c r="G339" s="39">
        <v>306.22000000000003</v>
      </c>
      <c r="H339" s="40">
        <v>0</v>
      </c>
      <c r="I339" s="40">
        <f>ROUND(G339*H339,P4)</f>
        <v>0</v>
      </c>
      <c r="J339" s="38" t="s">
        <v>43</v>
      </c>
      <c r="O339" s="41">
        <f>I339*0.21</f>
        <v>0</v>
      </c>
      <c r="P339">
        <v>3</v>
      </c>
    </row>
    <row r="340">
      <c r="A340" s="35" t="s">
        <v>44</v>
      </c>
      <c r="B340" s="42"/>
      <c r="C340" s="43"/>
      <c r="D340" s="43"/>
      <c r="E340" s="37" t="s">
        <v>588</v>
      </c>
      <c r="F340" s="43"/>
      <c r="G340" s="43"/>
      <c r="H340" s="43"/>
      <c r="I340" s="43"/>
      <c r="J340" s="44"/>
    </row>
    <row r="341" ht="45">
      <c r="A341" s="35" t="s">
        <v>46</v>
      </c>
      <c r="B341" s="42"/>
      <c r="C341" s="43"/>
      <c r="D341" s="43"/>
      <c r="E341" s="45" t="s">
        <v>589</v>
      </c>
      <c r="F341" s="43"/>
      <c r="G341" s="43"/>
      <c r="H341" s="43"/>
      <c r="I341" s="43"/>
      <c r="J341" s="44"/>
    </row>
    <row r="342" ht="135">
      <c r="A342" s="35" t="s">
        <v>48</v>
      </c>
      <c r="B342" s="42"/>
      <c r="C342" s="43"/>
      <c r="D342" s="43"/>
      <c r="E342" s="37" t="s">
        <v>590</v>
      </c>
      <c r="F342" s="43"/>
      <c r="G342" s="43"/>
      <c r="H342" s="43"/>
      <c r="I342" s="43"/>
      <c r="J342" s="44"/>
    </row>
    <row r="343">
      <c r="A343" s="29" t="s">
        <v>35</v>
      </c>
      <c r="B343" s="30"/>
      <c r="C343" s="31" t="s">
        <v>591</v>
      </c>
      <c r="D343" s="32"/>
      <c r="E343" s="29" t="s">
        <v>592</v>
      </c>
      <c r="F343" s="32"/>
      <c r="G343" s="32"/>
      <c r="H343" s="32"/>
      <c r="I343" s="33">
        <f>SUMIFS(I344:I371,A344:A371,"P")</f>
        <v>0</v>
      </c>
      <c r="J343" s="34"/>
    </row>
    <row r="344" ht="30">
      <c r="A344" s="35" t="s">
        <v>38</v>
      </c>
      <c r="B344" s="35">
        <v>83</v>
      </c>
      <c r="C344" s="36" t="s">
        <v>593</v>
      </c>
      <c r="D344" s="35" t="s">
        <v>40</v>
      </c>
      <c r="E344" s="37" t="s">
        <v>594</v>
      </c>
      <c r="F344" s="38" t="s">
        <v>258</v>
      </c>
      <c r="G344" s="39">
        <v>128.40000000000001</v>
      </c>
      <c r="H344" s="40">
        <v>0</v>
      </c>
      <c r="I344" s="40">
        <f>ROUND(G344*H344,P4)</f>
        <v>0</v>
      </c>
      <c r="J344" s="38" t="s">
        <v>43</v>
      </c>
      <c r="O344" s="41">
        <f>I344*0.21</f>
        <v>0</v>
      </c>
      <c r="P344">
        <v>3</v>
      </c>
    </row>
    <row r="345">
      <c r="A345" s="35" t="s">
        <v>44</v>
      </c>
      <c r="B345" s="42"/>
      <c r="C345" s="43"/>
      <c r="D345" s="43"/>
      <c r="E345" s="37" t="s">
        <v>595</v>
      </c>
      <c r="F345" s="43"/>
      <c r="G345" s="43"/>
      <c r="H345" s="43"/>
      <c r="I345" s="43"/>
      <c r="J345" s="44"/>
    </row>
    <row r="346" ht="45">
      <c r="A346" s="35" t="s">
        <v>46</v>
      </c>
      <c r="B346" s="42"/>
      <c r="C346" s="43"/>
      <c r="D346" s="43"/>
      <c r="E346" s="45" t="s">
        <v>596</v>
      </c>
      <c r="F346" s="43"/>
      <c r="G346" s="43"/>
      <c r="H346" s="43"/>
      <c r="I346" s="43"/>
      <c r="J346" s="44"/>
    </row>
    <row r="347" ht="285">
      <c r="A347" s="35" t="s">
        <v>48</v>
      </c>
      <c r="B347" s="42"/>
      <c r="C347" s="43"/>
      <c r="D347" s="43"/>
      <c r="E347" s="37" t="s">
        <v>597</v>
      </c>
      <c r="F347" s="43"/>
      <c r="G347" s="43"/>
      <c r="H347" s="43"/>
      <c r="I347" s="43"/>
      <c r="J347" s="44"/>
    </row>
    <row r="348" ht="30">
      <c r="A348" s="35" t="s">
        <v>38</v>
      </c>
      <c r="B348" s="35">
        <v>84</v>
      </c>
      <c r="C348" s="36" t="s">
        <v>598</v>
      </c>
      <c r="D348" s="35" t="s">
        <v>40</v>
      </c>
      <c r="E348" s="37" t="s">
        <v>599</v>
      </c>
      <c r="F348" s="38" t="s">
        <v>258</v>
      </c>
      <c r="G348" s="39">
        <v>92.400000000000006</v>
      </c>
      <c r="H348" s="40">
        <v>0</v>
      </c>
      <c r="I348" s="40">
        <f>ROUND(G348*H348,P4)</f>
        <v>0</v>
      </c>
      <c r="J348" s="38" t="s">
        <v>43</v>
      </c>
      <c r="O348" s="41">
        <f>I348*0.21</f>
        <v>0</v>
      </c>
      <c r="P348">
        <v>3</v>
      </c>
    </row>
    <row r="349">
      <c r="A349" s="35" t="s">
        <v>44</v>
      </c>
      <c r="B349" s="42"/>
      <c r="C349" s="43"/>
      <c r="D349" s="43"/>
      <c r="E349" s="37" t="s">
        <v>600</v>
      </c>
      <c r="F349" s="43"/>
      <c r="G349" s="43"/>
      <c r="H349" s="43"/>
      <c r="I349" s="43"/>
      <c r="J349" s="44"/>
    </row>
    <row r="350" ht="45">
      <c r="A350" s="35" t="s">
        <v>46</v>
      </c>
      <c r="B350" s="42"/>
      <c r="C350" s="43"/>
      <c r="D350" s="43"/>
      <c r="E350" s="45" t="s">
        <v>601</v>
      </c>
      <c r="F350" s="43"/>
      <c r="G350" s="43"/>
      <c r="H350" s="43"/>
      <c r="I350" s="43"/>
      <c r="J350" s="44"/>
    </row>
    <row r="351" ht="285">
      <c r="A351" s="35" t="s">
        <v>48</v>
      </c>
      <c r="B351" s="42"/>
      <c r="C351" s="43"/>
      <c r="D351" s="43"/>
      <c r="E351" s="37" t="s">
        <v>597</v>
      </c>
      <c r="F351" s="43"/>
      <c r="G351" s="43"/>
      <c r="H351" s="43"/>
      <c r="I351" s="43"/>
      <c r="J351" s="44"/>
    </row>
    <row r="352" ht="30">
      <c r="A352" s="35" t="s">
        <v>38</v>
      </c>
      <c r="B352" s="35">
        <v>85</v>
      </c>
      <c r="C352" s="36" t="s">
        <v>602</v>
      </c>
      <c r="D352" s="35" t="s">
        <v>40</v>
      </c>
      <c r="E352" s="37" t="s">
        <v>603</v>
      </c>
      <c r="F352" s="38" t="s">
        <v>258</v>
      </c>
      <c r="G352" s="39">
        <v>811.72500000000002</v>
      </c>
      <c r="H352" s="40">
        <v>0</v>
      </c>
      <c r="I352" s="40">
        <f>ROUND(G352*H352,P4)</f>
        <v>0</v>
      </c>
      <c r="J352" s="38" t="s">
        <v>43</v>
      </c>
      <c r="O352" s="41">
        <f>I352*0.21</f>
        <v>0</v>
      </c>
      <c r="P352">
        <v>3</v>
      </c>
    </row>
    <row r="353">
      <c r="A353" s="35" t="s">
        <v>44</v>
      </c>
      <c r="B353" s="42"/>
      <c r="C353" s="43"/>
      <c r="D353" s="43"/>
      <c r="E353" s="37" t="s">
        <v>604</v>
      </c>
      <c r="F353" s="43"/>
      <c r="G353" s="43"/>
      <c r="H353" s="43"/>
      <c r="I353" s="43"/>
      <c r="J353" s="44"/>
    </row>
    <row r="354">
      <c r="A354" s="35" t="s">
        <v>46</v>
      </c>
      <c r="B354" s="42"/>
      <c r="C354" s="43"/>
      <c r="D354" s="43"/>
      <c r="E354" s="45" t="s">
        <v>605</v>
      </c>
      <c r="F354" s="43"/>
      <c r="G354" s="43"/>
      <c r="H354" s="43"/>
      <c r="I354" s="43"/>
      <c r="J354" s="44"/>
    </row>
    <row r="355" ht="300">
      <c r="A355" s="35" t="s">
        <v>48</v>
      </c>
      <c r="B355" s="42"/>
      <c r="C355" s="43"/>
      <c r="D355" s="43"/>
      <c r="E355" s="37" t="s">
        <v>606</v>
      </c>
      <c r="F355" s="43"/>
      <c r="G355" s="43"/>
      <c r="H355" s="43"/>
      <c r="I355" s="43"/>
      <c r="J355" s="44"/>
    </row>
    <row r="356">
      <c r="A356" s="35" t="s">
        <v>38</v>
      </c>
      <c r="B356" s="35">
        <v>86</v>
      </c>
      <c r="C356" s="36" t="s">
        <v>607</v>
      </c>
      <c r="D356" s="35" t="s">
        <v>40</v>
      </c>
      <c r="E356" s="37" t="s">
        <v>608</v>
      </c>
      <c r="F356" s="38" t="s">
        <v>258</v>
      </c>
      <c r="G356" s="39">
        <v>342.5</v>
      </c>
      <c r="H356" s="40">
        <v>0</v>
      </c>
      <c r="I356" s="40">
        <f>ROUND(G356*H356,P4)</f>
        <v>0</v>
      </c>
      <c r="J356" s="38" t="s">
        <v>43</v>
      </c>
      <c r="O356" s="41">
        <f>I356*0.21</f>
        <v>0</v>
      </c>
      <c r="P356">
        <v>3</v>
      </c>
    </row>
    <row r="357">
      <c r="A357" s="35" t="s">
        <v>44</v>
      </c>
      <c r="B357" s="42"/>
      <c r="C357" s="43"/>
      <c r="D357" s="43"/>
      <c r="E357" s="37" t="s">
        <v>609</v>
      </c>
      <c r="F357" s="43"/>
      <c r="G357" s="43"/>
      <c r="H357" s="43"/>
      <c r="I357" s="43"/>
      <c r="J357" s="44"/>
    </row>
    <row r="358">
      <c r="A358" s="35" t="s">
        <v>46</v>
      </c>
      <c r="B358" s="42"/>
      <c r="C358" s="43"/>
      <c r="D358" s="43"/>
      <c r="E358" s="45" t="s">
        <v>610</v>
      </c>
      <c r="F358" s="43"/>
      <c r="G358" s="43"/>
      <c r="H358" s="43"/>
      <c r="I358" s="43"/>
      <c r="J358" s="44"/>
    </row>
    <row r="359" ht="75">
      <c r="A359" s="35" t="s">
        <v>48</v>
      </c>
      <c r="B359" s="42"/>
      <c r="C359" s="43"/>
      <c r="D359" s="43"/>
      <c r="E359" s="37" t="s">
        <v>611</v>
      </c>
      <c r="F359" s="43"/>
      <c r="G359" s="43"/>
      <c r="H359" s="43"/>
      <c r="I359" s="43"/>
      <c r="J359" s="44"/>
    </row>
    <row r="360">
      <c r="A360" s="35" t="s">
        <v>38</v>
      </c>
      <c r="B360" s="35">
        <v>87</v>
      </c>
      <c r="C360" s="36" t="s">
        <v>612</v>
      </c>
      <c r="D360" s="35" t="s">
        <v>40</v>
      </c>
      <c r="E360" s="37" t="s">
        <v>613</v>
      </c>
      <c r="F360" s="38" t="s">
        <v>258</v>
      </c>
      <c r="G360" s="39">
        <v>220.80000000000001</v>
      </c>
      <c r="H360" s="40">
        <v>0</v>
      </c>
      <c r="I360" s="40">
        <f>ROUND(G360*H360,P4)</f>
        <v>0</v>
      </c>
      <c r="J360" s="38" t="s">
        <v>43</v>
      </c>
      <c r="O360" s="41">
        <f>I360*0.21</f>
        <v>0</v>
      </c>
      <c r="P360">
        <v>3</v>
      </c>
    </row>
    <row r="361">
      <c r="A361" s="35" t="s">
        <v>44</v>
      </c>
      <c r="B361" s="42"/>
      <c r="C361" s="43"/>
      <c r="D361" s="43"/>
      <c r="E361" s="37" t="s">
        <v>614</v>
      </c>
      <c r="F361" s="43"/>
      <c r="G361" s="43"/>
      <c r="H361" s="43"/>
      <c r="I361" s="43"/>
      <c r="J361" s="44"/>
    </row>
    <row r="362" ht="45">
      <c r="A362" s="35" t="s">
        <v>46</v>
      </c>
      <c r="B362" s="42"/>
      <c r="C362" s="43"/>
      <c r="D362" s="43"/>
      <c r="E362" s="45" t="s">
        <v>615</v>
      </c>
      <c r="F362" s="43"/>
      <c r="G362" s="43"/>
      <c r="H362" s="43"/>
      <c r="I362" s="43"/>
      <c r="J362" s="44"/>
    </row>
    <row r="363" ht="75">
      <c r="A363" s="35" t="s">
        <v>48</v>
      </c>
      <c r="B363" s="42"/>
      <c r="C363" s="43"/>
      <c r="D363" s="43"/>
      <c r="E363" s="37" t="s">
        <v>611</v>
      </c>
      <c r="F363" s="43"/>
      <c r="G363" s="43"/>
      <c r="H363" s="43"/>
      <c r="I363" s="43"/>
      <c r="J363" s="44"/>
    </row>
    <row r="364">
      <c r="A364" s="35" t="s">
        <v>38</v>
      </c>
      <c r="B364" s="35">
        <v>88</v>
      </c>
      <c r="C364" s="36" t="s">
        <v>616</v>
      </c>
      <c r="D364" s="35" t="s">
        <v>40</v>
      </c>
      <c r="E364" s="37" t="s">
        <v>617</v>
      </c>
      <c r="F364" s="38" t="s">
        <v>258</v>
      </c>
      <c r="G364" s="39">
        <v>80.040000000000006</v>
      </c>
      <c r="H364" s="40">
        <v>0</v>
      </c>
      <c r="I364" s="40">
        <f>ROUND(G364*H364,P4)</f>
        <v>0</v>
      </c>
      <c r="J364" s="38" t="s">
        <v>43</v>
      </c>
      <c r="O364" s="41">
        <f>I364*0.21</f>
        <v>0</v>
      </c>
      <c r="P364">
        <v>3</v>
      </c>
    </row>
    <row r="365">
      <c r="A365" s="35" t="s">
        <v>44</v>
      </c>
      <c r="B365" s="42"/>
      <c r="C365" s="43"/>
      <c r="D365" s="43"/>
      <c r="E365" s="37" t="s">
        <v>618</v>
      </c>
      <c r="F365" s="43"/>
      <c r="G365" s="43"/>
      <c r="H365" s="43"/>
      <c r="I365" s="43"/>
      <c r="J365" s="44"/>
    </row>
    <row r="366">
      <c r="A366" s="35" t="s">
        <v>46</v>
      </c>
      <c r="B366" s="42"/>
      <c r="C366" s="43"/>
      <c r="D366" s="43"/>
      <c r="E366" s="45" t="s">
        <v>619</v>
      </c>
      <c r="F366" s="43"/>
      <c r="G366" s="43"/>
      <c r="H366" s="43"/>
      <c r="I366" s="43"/>
      <c r="J366" s="44"/>
    </row>
    <row r="367" ht="120">
      <c r="A367" s="35" t="s">
        <v>48</v>
      </c>
      <c r="B367" s="42"/>
      <c r="C367" s="43"/>
      <c r="D367" s="43"/>
      <c r="E367" s="37" t="s">
        <v>620</v>
      </c>
      <c r="F367" s="43"/>
      <c r="G367" s="43"/>
      <c r="H367" s="43"/>
      <c r="I367" s="43"/>
      <c r="J367" s="44"/>
    </row>
    <row r="368">
      <c r="A368" s="35" t="s">
        <v>38</v>
      </c>
      <c r="B368" s="35">
        <v>89</v>
      </c>
      <c r="C368" s="36" t="s">
        <v>621</v>
      </c>
      <c r="D368" s="35" t="s">
        <v>40</v>
      </c>
      <c r="E368" s="37" t="s">
        <v>622</v>
      </c>
      <c r="F368" s="38" t="s">
        <v>258</v>
      </c>
      <c r="G368" s="39">
        <v>50.909999999999997</v>
      </c>
      <c r="H368" s="40">
        <v>0</v>
      </c>
      <c r="I368" s="40">
        <f>ROUND(G368*H368,P4)</f>
        <v>0</v>
      </c>
      <c r="J368" s="38" t="s">
        <v>43</v>
      </c>
      <c r="O368" s="41">
        <f>I368*0.21</f>
        <v>0</v>
      </c>
      <c r="P368">
        <v>3</v>
      </c>
    </row>
    <row r="369">
      <c r="A369" s="35" t="s">
        <v>44</v>
      </c>
      <c r="B369" s="42"/>
      <c r="C369" s="43"/>
      <c r="D369" s="43"/>
      <c r="E369" s="37" t="s">
        <v>623</v>
      </c>
      <c r="F369" s="43"/>
      <c r="G369" s="43"/>
      <c r="H369" s="43"/>
      <c r="I369" s="43"/>
      <c r="J369" s="44"/>
    </row>
    <row r="370">
      <c r="A370" s="35" t="s">
        <v>46</v>
      </c>
      <c r="B370" s="42"/>
      <c r="C370" s="43"/>
      <c r="D370" s="43"/>
      <c r="E370" s="45" t="s">
        <v>624</v>
      </c>
      <c r="F370" s="43"/>
      <c r="G370" s="43"/>
      <c r="H370" s="43"/>
      <c r="I370" s="43"/>
      <c r="J370" s="44"/>
    </row>
    <row r="371" ht="120">
      <c r="A371" s="35" t="s">
        <v>48</v>
      </c>
      <c r="B371" s="42"/>
      <c r="C371" s="43"/>
      <c r="D371" s="43"/>
      <c r="E371" s="37" t="s">
        <v>620</v>
      </c>
      <c r="F371" s="43"/>
      <c r="G371" s="43"/>
      <c r="H371" s="43"/>
      <c r="I371" s="43"/>
      <c r="J371" s="44"/>
    </row>
    <row r="372">
      <c r="A372" s="29" t="s">
        <v>35</v>
      </c>
      <c r="B372" s="30"/>
      <c r="C372" s="31" t="s">
        <v>625</v>
      </c>
      <c r="D372" s="32"/>
      <c r="E372" s="29" t="s">
        <v>626</v>
      </c>
      <c r="F372" s="32"/>
      <c r="G372" s="32"/>
      <c r="H372" s="32"/>
      <c r="I372" s="33">
        <f>SUMIFS(I373:I408,A373:A408,"P")</f>
        <v>0</v>
      </c>
      <c r="J372" s="34"/>
    </row>
    <row r="373">
      <c r="A373" s="35" t="s">
        <v>38</v>
      </c>
      <c r="B373" s="35">
        <v>90</v>
      </c>
      <c r="C373" s="36" t="s">
        <v>627</v>
      </c>
      <c r="D373" s="35" t="s">
        <v>40</v>
      </c>
      <c r="E373" s="37" t="s">
        <v>628</v>
      </c>
      <c r="F373" s="38" t="s">
        <v>358</v>
      </c>
      <c r="G373" s="39">
        <v>27</v>
      </c>
      <c r="H373" s="40">
        <v>0</v>
      </c>
      <c r="I373" s="40">
        <f>ROUND(G373*H373,P4)</f>
        <v>0</v>
      </c>
      <c r="J373" s="38" t="s">
        <v>43</v>
      </c>
      <c r="O373" s="41">
        <f>I373*0.21</f>
        <v>0</v>
      </c>
      <c r="P373">
        <v>3</v>
      </c>
    </row>
    <row r="374">
      <c r="A374" s="35" t="s">
        <v>44</v>
      </c>
      <c r="B374" s="42"/>
      <c r="C374" s="43"/>
      <c r="D374" s="43"/>
      <c r="E374" s="37" t="s">
        <v>629</v>
      </c>
      <c r="F374" s="43"/>
      <c r="G374" s="43"/>
      <c r="H374" s="43"/>
      <c r="I374" s="43"/>
      <c r="J374" s="44"/>
    </row>
    <row r="375">
      <c r="A375" s="35" t="s">
        <v>46</v>
      </c>
      <c r="B375" s="42"/>
      <c r="C375" s="43"/>
      <c r="D375" s="43"/>
      <c r="E375" s="45" t="s">
        <v>630</v>
      </c>
      <c r="F375" s="43"/>
      <c r="G375" s="43"/>
      <c r="H375" s="43"/>
      <c r="I375" s="43"/>
      <c r="J375" s="44"/>
    </row>
    <row r="376" ht="330">
      <c r="A376" s="35" t="s">
        <v>48</v>
      </c>
      <c r="B376" s="42"/>
      <c r="C376" s="43"/>
      <c r="D376" s="43"/>
      <c r="E376" s="37" t="s">
        <v>631</v>
      </c>
      <c r="F376" s="43"/>
      <c r="G376" s="43"/>
      <c r="H376" s="43"/>
      <c r="I376" s="43"/>
      <c r="J376" s="44"/>
    </row>
    <row r="377">
      <c r="A377" s="35" t="s">
        <v>38</v>
      </c>
      <c r="B377" s="35">
        <v>91</v>
      </c>
      <c r="C377" s="36" t="s">
        <v>632</v>
      </c>
      <c r="D377" s="35" t="s">
        <v>40</v>
      </c>
      <c r="E377" s="37" t="s">
        <v>633</v>
      </c>
      <c r="F377" s="38" t="s">
        <v>358</v>
      </c>
      <c r="G377" s="39">
        <v>112.5</v>
      </c>
      <c r="H377" s="40">
        <v>0</v>
      </c>
      <c r="I377" s="40">
        <f>ROUND(G377*H377,P4)</f>
        <v>0</v>
      </c>
      <c r="J377" s="38" t="s">
        <v>43</v>
      </c>
      <c r="O377" s="41">
        <f>I377*0.21</f>
        <v>0</v>
      </c>
      <c r="P377">
        <v>3</v>
      </c>
    </row>
    <row r="378">
      <c r="A378" s="35" t="s">
        <v>44</v>
      </c>
      <c r="B378" s="42"/>
      <c r="C378" s="43"/>
      <c r="D378" s="43"/>
      <c r="E378" s="37" t="s">
        <v>634</v>
      </c>
      <c r="F378" s="43"/>
      <c r="G378" s="43"/>
      <c r="H378" s="43"/>
      <c r="I378" s="43"/>
      <c r="J378" s="44"/>
    </row>
    <row r="379" ht="45">
      <c r="A379" s="35" t="s">
        <v>46</v>
      </c>
      <c r="B379" s="42"/>
      <c r="C379" s="43"/>
      <c r="D379" s="43"/>
      <c r="E379" s="45" t="s">
        <v>635</v>
      </c>
      <c r="F379" s="43"/>
      <c r="G379" s="43"/>
      <c r="H379" s="43"/>
      <c r="I379" s="43"/>
      <c r="J379" s="44"/>
    </row>
    <row r="380" ht="330">
      <c r="A380" s="35" t="s">
        <v>48</v>
      </c>
      <c r="B380" s="42"/>
      <c r="C380" s="43"/>
      <c r="D380" s="43"/>
      <c r="E380" s="37" t="s">
        <v>631</v>
      </c>
      <c r="F380" s="43"/>
      <c r="G380" s="43"/>
      <c r="H380" s="43"/>
      <c r="I380" s="43"/>
      <c r="J380" s="44"/>
    </row>
    <row r="381">
      <c r="A381" s="35" t="s">
        <v>38</v>
      </c>
      <c r="B381" s="35">
        <v>92</v>
      </c>
      <c r="C381" s="36" t="s">
        <v>636</v>
      </c>
      <c r="D381" s="35" t="s">
        <v>40</v>
      </c>
      <c r="E381" s="37" t="s">
        <v>637</v>
      </c>
      <c r="F381" s="38" t="s">
        <v>358</v>
      </c>
      <c r="G381" s="39">
        <v>21</v>
      </c>
      <c r="H381" s="40">
        <v>0</v>
      </c>
      <c r="I381" s="40">
        <f>ROUND(G381*H381,P4)</f>
        <v>0</v>
      </c>
      <c r="J381" s="38" t="s">
        <v>43</v>
      </c>
      <c r="O381" s="41">
        <f>I381*0.21</f>
        <v>0</v>
      </c>
      <c r="P381">
        <v>3</v>
      </c>
    </row>
    <row r="382">
      <c r="A382" s="35" t="s">
        <v>44</v>
      </c>
      <c r="B382" s="42"/>
      <c r="C382" s="43"/>
      <c r="D382" s="43"/>
      <c r="E382" s="37" t="s">
        <v>638</v>
      </c>
      <c r="F382" s="43"/>
      <c r="G382" s="43"/>
      <c r="H382" s="43"/>
      <c r="I382" s="43"/>
      <c r="J382" s="44"/>
    </row>
    <row r="383">
      <c r="A383" s="35" t="s">
        <v>46</v>
      </c>
      <c r="B383" s="42"/>
      <c r="C383" s="43"/>
      <c r="D383" s="43"/>
      <c r="E383" s="45" t="s">
        <v>639</v>
      </c>
      <c r="F383" s="43"/>
      <c r="G383" s="43"/>
      <c r="H383" s="43"/>
      <c r="I383" s="43"/>
      <c r="J383" s="44"/>
    </row>
    <row r="384" ht="330">
      <c r="A384" s="35" t="s">
        <v>48</v>
      </c>
      <c r="B384" s="42"/>
      <c r="C384" s="43"/>
      <c r="D384" s="43"/>
      <c r="E384" s="37" t="s">
        <v>640</v>
      </c>
      <c r="F384" s="43"/>
      <c r="G384" s="43"/>
      <c r="H384" s="43"/>
      <c r="I384" s="43"/>
      <c r="J384" s="44"/>
    </row>
    <row r="385">
      <c r="A385" s="35" t="s">
        <v>38</v>
      </c>
      <c r="B385" s="35">
        <v>93</v>
      </c>
      <c r="C385" s="36" t="s">
        <v>641</v>
      </c>
      <c r="D385" s="35" t="s">
        <v>40</v>
      </c>
      <c r="E385" s="37" t="s">
        <v>642</v>
      </c>
      <c r="F385" s="38" t="s">
        <v>358</v>
      </c>
      <c r="G385" s="39">
        <v>379.39999999999998</v>
      </c>
      <c r="H385" s="40">
        <v>0</v>
      </c>
      <c r="I385" s="40">
        <f>ROUND(G385*H385,P4)</f>
        <v>0</v>
      </c>
      <c r="J385" s="38" t="s">
        <v>43</v>
      </c>
      <c r="O385" s="41">
        <f>I385*0.21</f>
        <v>0</v>
      </c>
      <c r="P385">
        <v>3</v>
      </c>
    </row>
    <row r="386">
      <c r="A386" s="35" t="s">
        <v>44</v>
      </c>
      <c r="B386" s="42"/>
      <c r="C386" s="43"/>
      <c r="D386" s="43"/>
      <c r="E386" s="37" t="s">
        <v>643</v>
      </c>
      <c r="F386" s="43"/>
      <c r="G386" s="43"/>
      <c r="H386" s="43"/>
      <c r="I386" s="43"/>
      <c r="J386" s="44"/>
    </row>
    <row r="387">
      <c r="A387" s="35" t="s">
        <v>46</v>
      </c>
      <c r="B387" s="42"/>
      <c r="C387" s="43"/>
      <c r="D387" s="43"/>
      <c r="E387" s="45" t="s">
        <v>644</v>
      </c>
      <c r="F387" s="43"/>
      <c r="G387" s="43"/>
      <c r="H387" s="43"/>
      <c r="I387" s="43"/>
      <c r="J387" s="44"/>
    </row>
    <row r="388" ht="315">
      <c r="A388" s="35" t="s">
        <v>48</v>
      </c>
      <c r="B388" s="42"/>
      <c r="C388" s="43"/>
      <c r="D388" s="43"/>
      <c r="E388" s="37" t="s">
        <v>645</v>
      </c>
      <c r="F388" s="43"/>
      <c r="G388" s="43"/>
      <c r="H388" s="43"/>
      <c r="I388" s="43"/>
      <c r="J388" s="44"/>
    </row>
    <row r="389">
      <c r="A389" s="35" t="s">
        <v>38</v>
      </c>
      <c r="B389" s="35">
        <v>94</v>
      </c>
      <c r="C389" s="36" t="s">
        <v>646</v>
      </c>
      <c r="D389" s="35" t="s">
        <v>40</v>
      </c>
      <c r="E389" s="37" t="s">
        <v>647</v>
      </c>
      <c r="F389" s="38" t="s">
        <v>358</v>
      </c>
      <c r="G389" s="39">
        <v>5</v>
      </c>
      <c r="H389" s="40">
        <v>0</v>
      </c>
      <c r="I389" s="40">
        <f>ROUND(G389*H389,P4)</f>
        <v>0</v>
      </c>
      <c r="J389" s="38" t="s">
        <v>43</v>
      </c>
      <c r="O389" s="41">
        <f>I389*0.21</f>
        <v>0</v>
      </c>
      <c r="P389">
        <v>3</v>
      </c>
    </row>
    <row r="390">
      <c r="A390" s="35" t="s">
        <v>44</v>
      </c>
      <c r="B390" s="42"/>
      <c r="C390" s="43"/>
      <c r="D390" s="43"/>
      <c r="E390" s="37" t="s">
        <v>648</v>
      </c>
      <c r="F390" s="43"/>
      <c r="G390" s="43"/>
      <c r="H390" s="43"/>
      <c r="I390" s="43"/>
      <c r="J390" s="44"/>
    </row>
    <row r="391">
      <c r="A391" s="35" t="s">
        <v>46</v>
      </c>
      <c r="B391" s="42"/>
      <c r="C391" s="43"/>
      <c r="D391" s="43"/>
      <c r="E391" s="45" t="s">
        <v>649</v>
      </c>
      <c r="F391" s="43"/>
      <c r="G391" s="43"/>
      <c r="H391" s="43"/>
      <c r="I391" s="43"/>
      <c r="J391" s="44"/>
    </row>
    <row r="392" ht="315">
      <c r="A392" s="35" t="s">
        <v>48</v>
      </c>
      <c r="B392" s="42"/>
      <c r="C392" s="43"/>
      <c r="D392" s="43"/>
      <c r="E392" s="37" t="s">
        <v>645</v>
      </c>
      <c r="F392" s="43"/>
      <c r="G392" s="43"/>
      <c r="H392" s="43"/>
      <c r="I392" s="43"/>
      <c r="J392" s="44"/>
    </row>
    <row r="393">
      <c r="A393" s="35" t="s">
        <v>38</v>
      </c>
      <c r="B393" s="35">
        <v>95</v>
      </c>
      <c r="C393" s="36" t="s">
        <v>650</v>
      </c>
      <c r="D393" s="35" t="s">
        <v>40</v>
      </c>
      <c r="E393" s="37" t="s">
        <v>651</v>
      </c>
      <c r="F393" s="38" t="s">
        <v>358</v>
      </c>
      <c r="G393" s="39">
        <v>5</v>
      </c>
      <c r="H393" s="40">
        <v>0</v>
      </c>
      <c r="I393" s="40">
        <f>ROUND(G393*H393,P4)</f>
        <v>0</v>
      </c>
      <c r="J393" s="38" t="s">
        <v>43</v>
      </c>
      <c r="O393" s="41">
        <f>I393*0.21</f>
        <v>0</v>
      </c>
      <c r="P393">
        <v>3</v>
      </c>
    </row>
    <row r="394">
      <c r="A394" s="35" t="s">
        <v>44</v>
      </c>
      <c r="B394" s="42"/>
      <c r="C394" s="43"/>
      <c r="D394" s="43"/>
      <c r="E394" s="37" t="s">
        <v>652</v>
      </c>
      <c r="F394" s="43"/>
      <c r="G394" s="43"/>
      <c r="H394" s="43"/>
      <c r="I394" s="43"/>
      <c r="J394" s="44"/>
    </row>
    <row r="395">
      <c r="A395" s="35" t="s">
        <v>46</v>
      </c>
      <c r="B395" s="42"/>
      <c r="C395" s="43"/>
      <c r="D395" s="43"/>
      <c r="E395" s="45" t="s">
        <v>653</v>
      </c>
      <c r="F395" s="43"/>
      <c r="G395" s="43"/>
      <c r="H395" s="43"/>
      <c r="I395" s="43"/>
      <c r="J395" s="44"/>
    </row>
    <row r="396" ht="315">
      <c r="A396" s="35" t="s">
        <v>48</v>
      </c>
      <c r="B396" s="42"/>
      <c r="C396" s="43"/>
      <c r="D396" s="43"/>
      <c r="E396" s="37" t="s">
        <v>645</v>
      </c>
      <c r="F396" s="43"/>
      <c r="G396" s="43"/>
      <c r="H396" s="43"/>
      <c r="I396" s="43"/>
      <c r="J396" s="44"/>
    </row>
    <row r="397">
      <c r="A397" s="35" t="s">
        <v>38</v>
      </c>
      <c r="B397" s="35">
        <v>96</v>
      </c>
      <c r="C397" s="36" t="s">
        <v>654</v>
      </c>
      <c r="D397" s="35" t="s">
        <v>40</v>
      </c>
      <c r="E397" s="37" t="s">
        <v>655</v>
      </c>
      <c r="F397" s="38" t="s">
        <v>358</v>
      </c>
      <c r="G397" s="39">
        <v>10</v>
      </c>
      <c r="H397" s="40">
        <v>0</v>
      </c>
      <c r="I397" s="40">
        <f>ROUND(G397*H397,P4)</f>
        <v>0</v>
      </c>
      <c r="J397" s="38" t="s">
        <v>43</v>
      </c>
      <c r="O397" s="41">
        <f>I397*0.21</f>
        <v>0</v>
      </c>
      <c r="P397">
        <v>3</v>
      </c>
    </row>
    <row r="398">
      <c r="A398" s="35" t="s">
        <v>44</v>
      </c>
      <c r="B398" s="42"/>
      <c r="C398" s="43"/>
      <c r="D398" s="43"/>
      <c r="E398" s="37" t="s">
        <v>656</v>
      </c>
      <c r="F398" s="43"/>
      <c r="G398" s="43"/>
      <c r="H398" s="43"/>
      <c r="I398" s="43"/>
      <c r="J398" s="44"/>
    </row>
    <row r="399">
      <c r="A399" s="35" t="s">
        <v>46</v>
      </c>
      <c r="B399" s="42"/>
      <c r="C399" s="43"/>
      <c r="D399" s="43"/>
      <c r="E399" s="45" t="s">
        <v>657</v>
      </c>
      <c r="F399" s="43"/>
      <c r="G399" s="43"/>
      <c r="H399" s="43"/>
      <c r="I399" s="43"/>
      <c r="J399" s="44"/>
    </row>
    <row r="400" ht="315">
      <c r="A400" s="35" t="s">
        <v>48</v>
      </c>
      <c r="B400" s="42"/>
      <c r="C400" s="43"/>
      <c r="D400" s="43"/>
      <c r="E400" s="37" t="s">
        <v>645</v>
      </c>
      <c r="F400" s="43"/>
      <c r="G400" s="43"/>
      <c r="H400" s="43"/>
      <c r="I400" s="43"/>
      <c r="J400" s="44"/>
    </row>
    <row r="401">
      <c r="A401" s="35" t="s">
        <v>38</v>
      </c>
      <c r="B401" s="35">
        <v>97</v>
      </c>
      <c r="C401" s="36" t="s">
        <v>658</v>
      </c>
      <c r="D401" s="35" t="s">
        <v>40</v>
      </c>
      <c r="E401" s="37" t="s">
        <v>659</v>
      </c>
      <c r="F401" s="38" t="s">
        <v>358</v>
      </c>
      <c r="G401" s="39">
        <v>112.40000000000001</v>
      </c>
      <c r="H401" s="40">
        <v>0</v>
      </c>
      <c r="I401" s="40">
        <f>ROUND(G401*H401,P4)</f>
        <v>0</v>
      </c>
      <c r="J401" s="38" t="s">
        <v>43</v>
      </c>
      <c r="O401" s="41">
        <f>I401*0.21</f>
        <v>0</v>
      </c>
      <c r="P401">
        <v>3</v>
      </c>
    </row>
    <row r="402" ht="45">
      <c r="A402" s="35" t="s">
        <v>44</v>
      </c>
      <c r="B402" s="42"/>
      <c r="C402" s="43"/>
      <c r="D402" s="43"/>
      <c r="E402" s="37" t="s">
        <v>660</v>
      </c>
      <c r="F402" s="43"/>
      <c r="G402" s="43"/>
      <c r="H402" s="43"/>
      <c r="I402" s="43"/>
      <c r="J402" s="44"/>
    </row>
    <row r="403">
      <c r="A403" s="35" t="s">
        <v>46</v>
      </c>
      <c r="B403" s="42"/>
      <c r="C403" s="43"/>
      <c r="D403" s="43"/>
      <c r="E403" s="45" t="s">
        <v>661</v>
      </c>
      <c r="F403" s="43"/>
      <c r="G403" s="43"/>
      <c r="H403" s="43"/>
      <c r="I403" s="43"/>
      <c r="J403" s="44"/>
    </row>
    <row r="404" ht="300">
      <c r="A404" s="35" t="s">
        <v>48</v>
      </c>
      <c r="B404" s="42"/>
      <c r="C404" s="43"/>
      <c r="D404" s="43"/>
      <c r="E404" s="37" t="s">
        <v>662</v>
      </c>
      <c r="F404" s="43"/>
      <c r="G404" s="43"/>
      <c r="H404" s="43"/>
      <c r="I404" s="43"/>
      <c r="J404" s="44"/>
    </row>
    <row r="405">
      <c r="A405" s="35" t="s">
        <v>38</v>
      </c>
      <c r="B405" s="35">
        <v>98</v>
      </c>
      <c r="C405" s="36" t="s">
        <v>663</v>
      </c>
      <c r="D405" s="35" t="s">
        <v>40</v>
      </c>
      <c r="E405" s="37" t="s">
        <v>664</v>
      </c>
      <c r="F405" s="38" t="s">
        <v>52</v>
      </c>
      <c r="G405" s="39">
        <v>3</v>
      </c>
      <c r="H405" s="40">
        <v>0</v>
      </c>
      <c r="I405" s="40">
        <f>ROUND(G405*H405,P4)</f>
        <v>0</v>
      </c>
      <c r="J405" s="38" t="s">
        <v>43</v>
      </c>
      <c r="O405" s="41">
        <f>I405*0.21</f>
        <v>0</v>
      </c>
      <c r="P405">
        <v>3</v>
      </c>
    </row>
    <row r="406">
      <c r="A406" s="35" t="s">
        <v>44</v>
      </c>
      <c r="B406" s="42"/>
      <c r="C406" s="43"/>
      <c r="D406" s="43"/>
      <c r="E406" s="37" t="s">
        <v>665</v>
      </c>
      <c r="F406" s="43"/>
      <c r="G406" s="43"/>
      <c r="H406" s="43"/>
      <c r="I406" s="43"/>
      <c r="J406" s="44"/>
    </row>
    <row r="407">
      <c r="A407" s="35" t="s">
        <v>46</v>
      </c>
      <c r="B407" s="42"/>
      <c r="C407" s="43"/>
      <c r="D407" s="43"/>
      <c r="E407" s="45" t="s">
        <v>666</v>
      </c>
      <c r="F407" s="43"/>
      <c r="G407" s="43"/>
      <c r="H407" s="43"/>
      <c r="I407" s="43"/>
      <c r="J407" s="44"/>
    </row>
    <row r="408" ht="375">
      <c r="A408" s="35" t="s">
        <v>48</v>
      </c>
      <c r="B408" s="42"/>
      <c r="C408" s="43"/>
      <c r="D408" s="43"/>
      <c r="E408" s="37" t="s">
        <v>667</v>
      </c>
      <c r="F408" s="43"/>
      <c r="G408" s="43"/>
      <c r="H408" s="43"/>
      <c r="I408" s="43"/>
      <c r="J408" s="44"/>
    </row>
    <row r="409">
      <c r="A409" s="29" t="s">
        <v>35</v>
      </c>
      <c r="B409" s="30"/>
      <c r="C409" s="31" t="s">
        <v>85</v>
      </c>
      <c r="D409" s="32"/>
      <c r="E409" s="29" t="s">
        <v>86</v>
      </c>
      <c r="F409" s="32"/>
      <c r="G409" s="32"/>
      <c r="H409" s="32"/>
      <c r="I409" s="33">
        <f>SUMIFS(I410:I545,A410:A545,"P")</f>
        <v>0</v>
      </c>
      <c r="J409" s="34"/>
    </row>
    <row r="410">
      <c r="A410" s="35" t="s">
        <v>38</v>
      </c>
      <c r="B410" s="35">
        <v>99</v>
      </c>
      <c r="C410" s="36" t="s">
        <v>668</v>
      </c>
      <c r="D410" s="35" t="s">
        <v>40</v>
      </c>
      <c r="E410" s="37" t="s">
        <v>669</v>
      </c>
      <c r="F410" s="38" t="s">
        <v>358</v>
      </c>
      <c r="G410" s="39">
        <v>169.69999999999999</v>
      </c>
      <c r="H410" s="40">
        <v>0</v>
      </c>
      <c r="I410" s="40">
        <f>ROUND(G410*H410,P4)</f>
        <v>0</v>
      </c>
      <c r="J410" s="38" t="s">
        <v>43</v>
      </c>
      <c r="O410" s="41">
        <f>I410*0.21</f>
        <v>0</v>
      </c>
      <c r="P410">
        <v>3</v>
      </c>
    </row>
    <row r="411">
      <c r="A411" s="35" t="s">
        <v>44</v>
      </c>
      <c r="B411" s="42"/>
      <c r="C411" s="43"/>
      <c r="D411" s="43"/>
      <c r="E411" s="37" t="s">
        <v>670</v>
      </c>
      <c r="F411" s="43"/>
      <c r="G411" s="43"/>
      <c r="H411" s="43"/>
      <c r="I411" s="43"/>
      <c r="J411" s="44"/>
    </row>
    <row r="412">
      <c r="A412" s="35" t="s">
        <v>46</v>
      </c>
      <c r="B412" s="42"/>
      <c r="C412" s="43"/>
      <c r="D412" s="43"/>
      <c r="E412" s="45" t="s">
        <v>671</v>
      </c>
      <c r="F412" s="43"/>
      <c r="G412" s="43"/>
      <c r="H412" s="43"/>
      <c r="I412" s="43"/>
      <c r="J412" s="44"/>
    </row>
    <row r="413" ht="120">
      <c r="A413" s="35" t="s">
        <v>48</v>
      </c>
      <c r="B413" s="42"/>
      <c r="C413" s="43"/>
      <c r="D413" s="43"/>
      <c r="E413" s="37" t="s">
        <v>672</v>
      </c>
      <c r="F413" s="43"/>
      <c r="G413" s="43"/>
      <c r="H413" s="43"/>
      <c r="I413" s="43"/>
      <c r="J413" s="44"/>
    </row>
    <row r="414">
      <c r="A414" s="35" t="s">
        <v>38</v>
      </c>
      <c r="B414" s="35">
        <v>100</v>
      </c>
      <c r="C414" s="36" t="s">
        <v>673</v>
      </c>
      <c r="D414" s="35" t="s">
        <v>40</v>
      </c>
      <c r="E414" s="37" t="s">
        <v>674</v>
      </c>
      <c r="F414" s="38" t="s">
        <v>358</v>
      </c>
      <c r="G414" s="39">
        <v>169.69999999999999</v>
      </c>
      <c r="H414" s="40">
        <v>0</v>
      </c>
      <c r="I414" s="40">
        <f>ROUND(G414*H414,P4)</f>
        <v>0</v>
      </c>
      <c r="J414" s="38" t="s">
        <v>43</v>
      </c>
      <c r="O414" s="41">
        <f>I414*0.21</f>
        <v>0</v>
      </c>
      <c r="P414">
        <v>3</v>
      </c>
    </row>
    <row r="415">
      <c r="A415" s="35" t="s">
        <v>44</v>
      </c>
      <c r="B415" s="42"/>
      <c r="C415" s="43"/>
      <c r="D415" s="43"/>
      <c r="E415" s="37" t="s">
        <v>675</v>
      </c>
      <c r="F415" s="43"/>
      <c r="G415" s="43"/>
      <c r="H415" s="43"/>
      <c r="I415" s="43"/>
      <c r="J415" s="44"/>
    </row>
    <row r="416">
      <c r="A416" s="35" t="s">
        <v>46</v>
      </c>
      <c r="B416" s="42"/>
      <c r="C416" s="43"/>
      <c r="D416" s="43"/>
      <c r="E416" s="45" t="s">
        <v>671</v>
      </c>
      <c r="F416" s="43"/>
      <c r="G416" s="43"/>
      <c r="H416" s="43"/>
      <c r="I416" s="43"/>
      <c r="J416" s="44"/>
    </row>
    <row r="417" ht="75">
      <c r="A417" s="35" t="s">
        <v>48</v>
      </c>
      <c r="B417" s="42"/>
      <c r="C417" s="43"/>
      <c r="D417" s="43"/>
      <c r="E417" s="37" t="s">
        <v>676</v>
      </c>
      <c r="F417" s="43"/>
      <c r="G417" s="43"/>
      <c r="H417" s="43"/>
      <c r="I417" s="43"/>
      <c r="J417" s="44"/>
    </row>
    <row r="418" ht="30">
      <c r="A418" s="35" t="s">
        <v>38</v>
      </c>
      <c r="B418" s="35">
        <v>101</v>
      </c>
      <c r="C418" s="36" t="s">
        <v>677</v>
      </c>
      <c r="D418" s="35" t="s">
        <v>40</v>
      </c>
      <c r="E418" s="37" t="s">
        <v>678</v>
      </c>
      <c r="F418" s="38" t="s">
        <v>358</v>
      </c>
      <c r="G418" s="39">
        <v>124.09999999999999</v>
      </c>
      <c r="H418" s="40">
        <v>0</v>
      </c>
      <c r="I418" s="40">
        <f>ROUND(G418*H418,P4)</f>
        <v>0</v>
      </c>
      <c r="J418" s="38" t="s">
        <v>43</v>
      </c>
      <c r="O418" s="41">
        <f>I418*0.21</f>
        <v>0</v>
      </c>
      <c r="P418">
        <v>3</v>
      </c>
    </row>
    <row r="419">
      <c r="A419" s="35" t="s">
        <v>44</v>
      </c>
      <c r="B419" s="42"/>
      <c r="C419" s="43"/>
      <c r="D419" s="43"/>
      <c r="E419" s="37" t="s">
        <v>679</v>
      </c>
      <c r="F419" s="43"/>
      <c r="G419" s="43"/>
      <c r="H419" s="43"/>
      <c r="I419" s="43"/>
      <c r="J419" s="44"/>
    </row>
    <row r="420" ht="45">
      <c r="A420" s="35" t="s">
        <v>46</v>
      </c>
      <c r="B420" s="42"/>
      <c r="C420" s="43"/>
      <c r="D420" s="43"/>
      <c r="E420" s="45" t="s">
        <v>680</v>
      </c>
      <c r="F420" s="43"/>
      <c r="G420" s="43"/>
      <c r="H420" s="43"/>
      <c r="I420" s="43"/>
      <c r="J420" s="44"/>
    </row>
    <row r="421" ht="225">
      <c r="A421" s="35" t="s">
        <v>48</v>
      </c>
      <c r="B421" s="42"/>
      <c r="C421" s="43"/>
      <c r="D421" s="43"/>
      <c r="E421" s="37" t="s">
        <v>681</v>
      </c>
      <c r="F421" s="43"/>
      <c r="G421" s="43"/>
      <c r="H421" s="43"/>
      <c r="I421" s="43"/>
      <c r="J421" s="44"/>
    </row>
    <row r="422" ht="30">
      <c r="A422" s="35" t="s">
        <v>38</v>
      </c>
      <c r="B422" s="35">
        <v>102</v>
      </c>
      <c r="C422" s="36" t="s">
        <v>682</v>
      </c>
      <c r="D422" s="35" t="s">
        <v>40</v>
      </c>
      <c r="E422" s="37" t="s">
        <v>683</v>
      </c>
      <c r="F422" s="38" t="s">
        <v>358</v>
      </c>
      <c r="G422" s="39">
        <v>10</v>
      </c>
      <c r="H422" s="40">
        <v>0</v>
      </c>
      <c r="I422" s="40">
        <f>ROUND(G422*H422,P4)</f>
        <v>0</v>
      </c>
      <c r="J422" s="38" t="s">
        <v>43</v>
      </c>
      <c r="O422" s="41">
        <f>I422*0.21</f>
        <v>0</v>
      </c>
      <c r="P422">
        <v>3</v>
      </c>
    </row>
    <row r="423">
      <c r="A423" s="35" t="s">
        <v>44</v>
      </c>
      <c r="B423" s="42"/>
      <c r="C423" s="43"/>
      <c r="D423" s="43"/>
      <c r="E423" s="37" t="s">
        <v>684</v>
      </c>
      <c r="F423" s="43"/>
      <c r="G423" s="43"/>
      <c r="H423" s="43"/>
      <c r="I423" s="43"/>
      <c r="J423" s="44"/>
    </row>
    <row r="424">
      <c r="A424" s="35" t="s">
        <v>46</v>
      </c>
      <c r="B424" s="42"/>
      <c r="C424" s="43"/>
      <c r="D424" s="43"/>
      <c r="E424" s="45" t="s">
        <v>685</v>
      </c>
      <c r="F424" s="43"/>
      <c r="G424" s="43"/>
      <c r="H424" s="43"/>
      <c r="I424" s="43"/>
      <c r="J424" s="44"/>
    </row>
    <row r="425" ht="120">
      <c r="A425" s="35" t="s">
        <v>48</v>
      </c>
      <c r="B425" s="42"/>
      <c r="C425" s="43"/>
      <c r="D425" s="43"/>
      <c r="E425" s="37" t="s">
        <v>686</v>
      </c>
      <c r="F425" s="43"/>
      <c r="G425" s="43"/>
      <c r="H425" s="43"/>
      <c r="I425" s="43"/>
      <c r="J425" s="44"/>
    </row>
    <row r="426" ht="30">
      <c r="A426" s="35" t="s">
        <v>38</v>
      </c>
      <c r="B426" s="35">
        <v>103</v>
      </c>
      <c r="C426" s="36" t="s">
        <v>687</v>
      </c>
      <c r="D426" s="35" t="s">
        <v>40</v>
      </c>
      <c r="E426" s="37" t="s">
        <v>688</v>
      </c>
      <c r="F426" s="38" t="s">
        <v>358</v>
      </c>
      <c r="G426" s="39">
        <v>124.2</v>
      </c>
      <c r="H426" s="40">
        <v>0</v>
      </c>
      <c r="I426" s="40">
        <f>ROUND(G426*H426,P4)</f>
        <v>0</v>
      </c>
      <c r="J426" s="38" t="s">
        <v>43</v>
      </c>
      <c r="O426" s="41">
        <f>I426*0.21</f>
        <v>0</v>
      </c>
      <c r="P426">
        <v>3</v>
      </c>
    </row>
    <row r="427">
      <c r="A427" s="35" t="s">
        <v>44</v>
      </c>
      <c r="B427" s="42"/>
      <c r="C427" s="43"/>
      <c r="D427" s="43"/>
      <c r="E427" s="37" t="s">
        <v>689</v>
      </c>
      <c r="F427" s="43"/>
      <c r="G427" s="43"/>
      <c r="H427" s="43"/>
      <c r="I427" s="43"/>
      <c r="J427" s="44"/>
    </row>
    <row r="428">
      <c r="A428" s="35" t="s">
        <v>46</v>
      </c>
      <c r="B428" s="42"/>
      <c r="C428" s="43"/>
      <c r="D428" s="43"/>
      <c r="E428" s="45" t="s">
        <v>690</v>
      </c>
      <c r="F428" s="43"/>
      <c r="G428" s="43"/>
      <c r="H428" s="43"/>
      <c r="I428" s="43"/>
      <c r="J428" s="44"/>
    </row>
    <row r="429" ht="120">
      <c r="A429" s="35" t="s">
        <v>48</v>
      </c>
      <c r="B429" s="42"/>
      <c r="C429" s="43"/>
      <c r="D429" s="43"/>
      <c r="E429" s="37" t="s">
        <v>686</v>
      </c>
      <c r="F429" s="43"/>
      <c r="G429" s="43"/>
      <c r="H429" s="43"/>
      <c r="I429" s="43"/>
      <c r="J429" s="44"/>
    </row>
    <row r="430" ht="30">
      <c r="A430" s="35" t="s">
        <v>38</v>
      </c>
      <c r="B430" s="35">
        <v>104</v>
      </c>
      <c r="C430" s="36" t="s">
        <v>691</v>
      </c>
      <c r="D430" s="35" t="s">
        <v>40</v>
      </c>
      <c r="E430" s="37" t="s">
        <v>692</v>
      </c>
      <c r="F430" s="38" t="s">
        <v>358</v>
      </c>
      <c r="G430" s="39">
        <v>169.69999999999999</v>
      </c>
      <c r="H430" s="40">
        <v>0</v>
      </c>
      <c r="I430" s="40">
        <f>ROUND(G430*H430,P4)</f>
        <v>0</v>
      </c>
      <c r="J430" s="38" t="s">
        <v>43</v>
      </c>
      <c r="O430" s="41">
        <f>I430*0.21</f>
        <v>0</v>
      </c>
      <c r="P430">
        <v>3</v>
      </c>
    </row>
    <row r="431">
      <c r="A431" s="35" t="s">
        <v>44</v>
      </c>
      <c r="B431" s="42"/>
      <c r="C431" s="43"/>
      <c r="D431" s="43"/>
      <c r="E431" s="37" t="s">
        <v>693</v>
      </c>
      <c r="F431" s="43"/>
      <c r="G431" s="43"/>
      <c r="H431" s="43"/>
      <c r="I431" s="43"/>
      <c r="J431" s="44"/>
    </row>
    <row r="432">
      <c r="A432" s="35" t="s">
        <v>46</v>
      </c>
      <c r="B432" s="42"/>
      <c r="C432" s="43"/>
      <c r="D432" s="43"/>
      <c r="E432" s="45" t="s">
        <v>694</v>
      </c>
      <c r="F432" s="43"/>
      <c r="G432" s="43"/>
      <c r="H432" s="43"/>
      <c r="I432" s="43"/>
      <c r="J432" s="44"/>
    </row>
    <row r="433" ht="210">
      <c r="A433" s="35" t="s">
        <v>48</v>
      </c>
      <c r="B433" s="42"/>
      <c r="C433" s="43"/>
      <c r="D433" s="43"/>
      <c r="E433" s="37" t="s">
        <v>695</v>
      </c>
      <c r="F433" s="43"/>
      <c r="G433" s="43"/>
      <c r="H433" s="43"/>
      <c r="I433" s="43"/>
      <c r="J433" s="44"/>
    </row>
    <row r="434" ht="30">
      <c r="A434" s="35" t="s">
        <v>38</v>
      </c>
      <c r="B434" s="35">
        <v>105</v>
      </c>
      <c r="C434" s="36" t="s">
        <v>696</v>
      </c>
      <c r="D434" s="35" t="s">
        <v>40</v>
      </c>
      <c r="E434" s="37" t="s">
        <v>697</v>
      </c>
      <c r="F434" s="38" t="s">
        <v>358</v>
      </c>
      <c r="G434" s="39">
        <v>169.69999999999999</v>
      </c>
      <c r="H434" s="40">
        <v>0</v>
      </c>
      <c r="I434" s="40">
        <f>ROUND(G434*H434,P4)</f>
        <v>0</v>
      </c>
      <c r="J434" s="38" t="s">
        <v>43</v>
      </c>
      <c r="O434" s="41">
        <f>I434*0.21</f>
        <v>0</v>
      </c>
      <c r="P434">
        <v>3</v>
      </c>
    </row>
    <row r="435">
      <c r="A435" s="35" t="s">
        <v>44</v>
      </c>
      <c r="B435" s="42"/>
      <c r="C435" s="43"/>
      <c r="D435" s="43"/>
      <c r="E435" s="37" t="s">
        <v>698</v>
      </c>
      <c r="F435" s="43"/>
      <c r="G435" s="43"/>
      <c r="H435" s="43"/>
      <c r="I435" s="43"/>
      <c r="J435" s="44"/>
    </row>
    <row r="436">
      <c r="A436" s="35" t="s">
        <v>46</v>
      </c>
      <c r="B436" s="42"/>
      <c r="C436" s="43"/>
      <c r="D436" s="43"/>
      <c r="E436" s="45" t="s">
        <v>694</v>
      </c>
      <c r="F436" s="43"/>
      <c r="G436" s="43"/>
      <c r="H436" s="43"/>
      <c r="I436" s="43"/>
      <c r="J436" s="44"/>
    </row>
    <row r="437" ht="120">
      <c r="A437" s="35" t="s">
        <v>48</v>
      </c>
      <c r="B437" s="42"/>
      <c r="C437" s="43"/>
      <c r="D437" s="43"/>
      <c r="E437" s="37" t="s">
        <v>686</v>
      </c>
      <c r="F437" s="43"/>
      <c r="G437" s="43"/>
      <c r="H437" s="43"/>
      <c r="I437" s="43"/>
      <c r="J437" s="44"/>
    </row>
    <row r="438">
      <c r="A438" s="35" t="s">
        <v>38</v>
      </c>
      <c r="B438" s="35">
        <v>106</v>
      </c>
      <c r="C438" s="36" t="s">
        <v>699</v>
      </c>
      <c r="D438" s="35" t="s">
        <v>40</v>
      </c>
      <c r="E438" s="37" t="s">
        <v>700</v>
      </c>
      <c r="F438" s="38" t="s">
        <v>358</v>
      </c>
      <c r="G438" s="39">
        <v>124.2</v>
      </c>
      <c r="H438" s="40">
        <v>0</v>
      </c>
      <c r="I438" s="40">
        <f>ROUND(G438*H438,P4)</f>
        <v>0</v>
      </c>
      <c r="J438" s="38" t="s">
        <v>43</v>
      </c>
      <c r="O438" s="41">
        <f>I438*0.21</f>
        <v>0</v>
      </c>
      <c r="P438">
        <v>3</v>
      </c>
    </row>
    <row r="439">
      <c r="A439" s="35" t="s">
        <v>44</v>
      </c>
      <c r="B439" s="42"/>
      <c r="C439" s="43"/>
      <c r="D439" s="43"/>
      <c r="E439" s="37" t="s">
        <v>701</v>
      </c>
      <c r="F439" s="43"/>
      <c r="G439" s="43"/>
      <c r="H439" s="43"/>
      <c r="I439" s="43"/>
      <c r="J439" s="44"/>
    </row>
    <row r="440">
      <c r="A440" s="35" t="s">
        <v>46</v>
      </c>
      <c r="B440" s="42"/>
      <c r="C440" s="43"/>
      <c r="D440" s="43"/>
      <c r="E440" s="45" t="s">
        <v>702</v>
      </c>
      <c r="F440" s="43"/>
      <c r="G440" s="43"/>
      <c r="H440" s="43"/>
      <c r="I440" s="43"/>
      <c r="J440" s="44"/>
    </row>
    <row r="441" ht="165">
      <c r="A441" s="35" t="s">
        <v>48</v>
      </c>
      <c r="B441" s="42"/>
      <c r="C441" s="43"/>
      <c r="D441" s="43"/>
      <c r="E441" s="37" t="s">
        <v>703</v>
      </c>
      <c r="F441" s="43"/>
      <c r="G441" s="43"/>
      <c r="H441" s="43"/>
      <c r="I441" s="43"/>
      <c r="J441" s="44"/>
    </row>
    <row r="442">
      <c r="A442" s="35" t="s">
        <v>38</v>
      </c>
      <c r="B442" s="35">
        <v>107</v>
      </c>
      <c r="C442" s="36" t="s">
        <v>704</v>
      </c>
      <c r="D442" s="35" t="s">
        <v>705</v>
      </c>
      <c r="E442" s="37" t="s">
        <v>706</v>
      </c>
      <c r="F442" s="38" t="s">
        <v>358</v>
      </c>
      <c r="G442" s="39">
        <v>124.2</v>
      </c>
      <c r="H442" s="40">
        <v>0</v>
      </c>
      <c r="I442" s="40">
        <f>ROUND(G442*H442,P4)</f>
        <v>0</v>
      </c>
      <c r="J442" s="38" t="s">
        <v>43</v>
      </c>
      <c r="O442" s="41">
        <f>I442*0.21</f>
        <v>0</v>
      </c>
      <c r="P442">
        <v>3</v>
      </c>
    </row>
    <row r="443">
      <c r="A443" s="35" t="s">
        <v>44</v>
      </c>
      <c r="B443" s="42"/>
      <c r="C443" s="43"/>
      <c r="D443" s="43"/>
      <c r="E443" s="37" t="s">
        <v>707</v>
      </c>
      <c r="F443" s="43"/>
      <c r="G443" s="43"/>
      <c r="H443" s="43"/>
      <c r="I443" s="43"/>
      <c r="J443" s="44"/>
    </row>
    <row r="444">
      <c r="A444" s="35" t="s">
        <v>46</v>
      </c>
      <c r="B444" s="42"/>
      <c r="C444" s="43"/>
      <c r="D444" s="43"/>
      <c r="E444" s="45" t="s">
        <v>702</v>
      </c>
      <c r="F444" s="43"/>
      <c r="G444" s="43"/>
      <c r="H444" s="43"/>
      <c r="I444" s="43"/>
      <c r="J444" s="44"/>
    </row>
    <row r="445" ht="90">
      <c r="A445" s="35" t="s">
        <v>48</v>
      </c>
      <c r="B445" s="42"/>
      <c r="C445" s="43"/>
      <c r="D445" s="43"/>
      <c r="E445" s="37" t="s">
        <v>708</v>
      </c>
      <c r="F445" s="43"/>
      <c r="G445" s="43"/>
      <c r="H445" s="43"/>
      <c r="I445" s="43"/>
      <c r="J445" s="44"/>
    </row>
    <row r="446">
      <c r="A446" s="35" t="s">
        <v>38</v>
      </c>
      <c r="B446" s="35">
        <v>108</v>
      </c>
      <c r="C446" s="36" t="s">
        <v>709</v>
      </c>
      <c r="D446" s="35" t="s">
        <v>40</v>
      </c>
      <c r="E446" s="37" t="s">
        <v>710</v>
      </c>
      <c r="F446" s="38" t="s">
        <v>52</v>
      </c>
      <c r="G446" s="39">
        <v>16</v>
      </c>
      <c r="H446" s="40">
        <v>0</v>
      </c>
      <c r="I446" s="40">
        <f>ROUND(G446*H446,P4)</f>
        <v>0</v>
      </c>
      <c r="J446" s="38" t="s">
        <v>43</v>
      </c>
      <c r="O446" s="41">
        <f>I446*0.21</f>
        <v>0</v>
      </c>
      <c r="P446">
        <v>3</v>
      </c>
    </row>
    <row r="447">
      <c r="A447" s="35" t="s">
        <v>44</v>
      </c>
      <c r="B447" s="42"/>
      <c r="C447" s="43"/>
      <c r="D447" s="43"/>
      <c r="E447" s="37" t="s">
        <v>711</v>
      </c>
      <c r="F447" s="43"/>
      <c r="G447" s="43"/>
      <c r="H447" s="43"/>
      <c r="I447" s="43"/>
      <c r="J447" s="44"/>
    </row>
    <row r="448">
      <c r="A448" s="35" t="s">
        <v>46</v>
      </c>
      <c r="B448" s="42"/>
      <c r="C448" s="43"/>
      <c r="D448" s="43"/>
      <c r="E448" s="45" t="s">
        <v>712</v>
      </c>
      <c r="F448" s="43"/>
      <c r="G448" s="43"/>
      <c r="H448" s="43"/>
      <c r="I448" s="43"/>
      <c r="J448" s="44"/>
    </row>
    <row r="449" ht="75">
      <c r="A449" s="35" t="s">
        <v>48</v>
      </c>
      <c r="B449" s="42"/>
      <c r="C449" s="43"/>
      <c r="D449" s="43"/>
      <c r="E449" s="37" t="s">
        <v>713</v>
      </c>
      <c r="F449" s="43"/>
      <c r="G449" s="43"/>
      <c r="H449" s="43"/>
      <c r="I449" s="43"/>
      <c r="J449" s="44"/>
    </row>
    <row r="450">
      <c r="A450" s="35" t="s">
        <v>38</v>
      </c>
      <c r="B450" s="35">
        <v>109</v>
      </c>
      <c r="C450" s="36" t="s">
        <v>714</v>
      </c>
      <c r="D450" s="35" t="s">
        <v>40</v>
      </c>
      <c r="E450" s="37" t="s">
        <v>715</v>
      </c>
      <c r="F450" s="38" t="s">
        <v>52</v>
      </c>
      <c r="G450" s="39">
        <v>2</v>
      </c>
      <c r="H450" s="40">
        <v>0</v>
      </c>
      <c r="I450" s="40">
        <f>ROUND(G450*H450,P4)</f>
        <v>0</v>
      </c>
      <c r="J450" s="38" t="s">
        <v>43</v>
      </c>
      <c r="O450" s="41">
        <f>I450*0.21</f>
        <v>0</v>
      </c>
      <c r="P450">
        <v>3</v>
      </c>
    </row>
    <row r="451">
      <c r="A451" s="35" t="s">
        <v>44</v>
      </c>
      <c r="B451" s="42"/>
      <c r="C451" s="43"/>
      <c r="D451" s="43"/>
      <c r="E451" s="37" t="s">
        <v>716</v>
      </c>
      <c r="F451" s="43"/>
      <c r="G451" s="43"/>
      <c r="H451" s="43"/>
      <c r="I451" s="43"/>
      <c r="J451" s="44"/>
    </row>
    <row r="452">
      <c r="A452" s="35" t="s">
        <v>46</v>
      </c>
      <c r="B452" s="42"/>
      <c r="C452" s="43"/>
      <c r="D452" s="43"/>
      <c r="E452" s="45" t="s">
        <v>717</v>
      </c>
      <c r="F452" s="43"/>
      <c r="G452" s="43"/>
      <c r="H452" s="43"/>
      <c r="I452" s="43"/>
      <c r="J452" s="44"/>
    </row>
    <row r="453" ht="90">
      <c r="A453" s="35" t="s">
        <v>48</v>
      </c>
      <c r="B453" s="42"/>
      <c r="C453" s="43"/>
      <c r="D453" s="43"/>
      <c r="E453" s="37" t="s">
        <v>718</v>
      </c>
      <c r="F453" s="43"/>
      <c r="G453" s="43"/>
      <c r="H453" s="43"/>
      <c r="I453" s="43"/>
      <c r="J453" s="44"/>
    </row>
    <row r="454" ht="30">
      <c r="A454" s="35" t="s">
        <v>38</v>
      </c>
      <c r="B454" s="35">
        <v>110</v>
      </c>
      <c r="C454" s="36" t="s">
        <v>719</v>
      </c>
      <c r="D454" s="35" t="s">
        <v>40</v>
      </c>
      <c r="E454" s="37" t="s">
        <v>720</v>
      </c>
      <c r="F454" s="38" t="s">
        <v>52</v>
      </c>
      <c r="G454" s="39">
        <v>2</v>
      </c>
      <c r="H454" s="40">
        <v>0</v>
      </c>
      <c r="I454" s="40">
        <f>ROUND(G454*H454,P4)</f>
        <v>0</v>
      </c>
      <c r="J454" s="38" t="s">
        <v>43</v>
      </c>
      <c r="O454" s="41">
        <f>I454*0.21</f>
        <v>0</v>
      </c>
      <c r="P454">
        <v>3</v>
      </c>
    </row>
    <row r="455">
      <c r="A455" s="35" t="s">
        <v>44</v>
      </c>
      <c r="B455" s="42"/>
      <c r="C455" s="43"/>
      <c r="D455" s="43"/>
      <c r="E455" s="37" t="s">
        <v>721</v>
      </c>
      <c r="F455" s="43"/>
      <c r="G455" s="43"/>
      <c r="H455" s="43"/>
      <c r="I455" s="43"/>
      <c r="J455" s="44"/>
    </row>
    <row r="456">
      <c r="A456" s="35" t="s">
        <v>46</v>
      </c>
      <c r="B456" s="42"/>
      <c r="C456" s="43"/>
      <c r="D456" s="43"/>
      <c r="E456" s="45" t="s">
        <v>717</v>
      </c>
      <c r="F456" s="43"/>
      <c r="G456" s="43"/>
      <c r="H456" s="43"/>
      <c r="I456" s="43"/>
      <c r="J456" s="44"/>
    </row>
    <row r="457" ht="60">
      <c r="A457" s="35" t="s">
        <v>48</v>
      </c>
      <c r="B457" s="42"/>
      <c r="C457" s="43"/>
      <c r="D457" s="43"/>
      <c r="E457" s="37" t="s">
        <v>722</v>
      </c>
      <c r="F457" s="43"/>
      <c r="G457" s="43"/>
      <c r="H457" s="43"/>
      <c r="I457" s="43"/>
      <c r="J457" s="44"/>
    </row>
    <row r="458" ht="30">
      <c r="A458" s="35" t="s">
        <v>38</v>
      </c>
      <c r="B458" s="35">
        <v>111</v>
      </c>
      <c r="C458" s="36" t="s">
        <v>723</v>
      </c>
      <c r="D458" s="35" t="s">
        <v>40</v>
      </c>
      <c r="E458" s="37" t="s">
        <v>724</v>
      </c>
      <c r="F458" s="38" t="s">
        <v>258</v>
      </c>
      <c r="G458" s="39">
        <v>12.837</v>
      </c>
      <c r="H458" s="40">
        <v>0</v>
      </c>
      <c r="I458" s="40">
        <f>ROUND(G458*H458,P4)</f>
        <v>0</v>
      </c>
      <c r="J458" s="38" t="s">
        <v>43</v>
      </c>
      <c r="O458" s="41">
        <f>I458*0.21</f>
        <v>0</v>
      </c>
      <c r="P458">
        <v>3</v>
      </c>
    </row>
    <row r="459">
      <c r="A459" s="35" t="s">
        <v>44</v>
      </c>
      <c r="B459" s="42"/>
      <c r="C459" s="43"/>
      <c r="D459" s="43"/>
      <c r="E459" s="37" t="s">
        <v>725</v>
      </c>
      <c r="F459" s="43"/>
      <c r="G459" s="43"/>
      <c r="H459" s="43"/>
      <c r="I459" s="43"/>
      <c r="J459" s="44"/>
    </row>
    <row r="460" ht="30">
      <c r="A460" s="35" t="s">
        <v>46</v>
      </c>
      <c r="B460" s="42"/>
      <c r="C460" s="43"/>
      <c r="D460" s="43"/>
      <c r="E460" s="45" t="s">
        <v>726</v>
      </c>
      <c r="F460" s="43"/>
      <c r="G460" s="43"/>
      <c r="H460" s="43"/>
      <c r="I460" s="43"/>
      <c r="J460" s="44"/>
    </row>
    <row r="461" ht="105">
      <c r="A461" s="35" t="s">
        <v>48</v>
      </c>
      <c r="B461" s="42"/>
      <c r="C461" s="43"/>
      <c r="D461" s="43"/>
      <c r="E461" s="37" t="s">
        <v>727</v>
      </c>
      <c r="F461" s="43"/>
      <c r="G461" s="43"/>
      <c r="H461" s="43"/>
      <c r="I461" s="43"/>
      <c r="J461" s="44"/>
    </row>
    <row r="462">
      <c r="A462" s="35" t="s">
        <v>38</v>
      </c>
      <c r="B462" s="35">
        <v>112</v>
      </c>
      <c r="C462" s="36" t="s">
        <v>728</v>
      </c>
      <c r="D462" s="35" t="s">
        <v>40</v>
      </c>
      <c r="E462" s="37" t="s">
        <v>729</v>
      </c>
      <c r="F462" s="38" t="s">
        <v>258</v>
      </c>
      <c r="G462" s="39">
        <v>51.350000000000001</v>
      </c>
      <c r="H462" s="40">
        <v>0</v>
      </c>
      <c r="I462" s="40">
        <f>ROUND(G462*H462,P4)</f>
        <v>0</v>
      </c>
      <c r="J462" s="38" t="s">
        <v>43</v>
      </c>
      <c r="O462" s="41">
        <f>I462*0.21</f>
        <v>0</v>
      </c>
      <c r="P462">
        <v>3</v>
      </c>
    </row>
    <row r="463">
      <c r="A463" s="35" t="s">
        <v>44</v>
      </c>
      <c r="B463" s="42"/>
      <c r="C463" s="43"/>
      <c r="D463" s="43"/>
      <c r="E463" s="37" t="s">
        <v>730</v>
      </c>
      <c r="F463" s="43"/>
      <c r="G463" s="43"/>
      <c r="H463" s="43"/>
      <c r="I463" s="43"/>
      <c r="J463" s="44"/>
    </row>
    <row r="464" ht="30">
      <c r="A464" s="35" t="s">
        <v>46</v>
      </c>
      <c r="B464" s="42"/>
      <c r="C464" s="43"/>
      <c r="D464" s="43"/>
      <c r="E464" s="45" t="s">
        <v>731</v>
      </c>
      <c r="F464" s="43"/>
      <c r="G464" s="43"/>
      <c r="H464" s="43"/>
      <c r="I464" s="43"/>
      <c r="J464" s="44"/>
    </row>
    <row r="465" ht="105">
      <c r="A465" s="35" t="s">
        <v>48</v>
      </c>
      <c r="B465" s="42"/>
      <c r="C465" s="43"/>
      <c r="D465" s="43"/>
      <c r="E465" s="37" t="s">
        <v>727</v>
      </c>
      <c r="F465" s="43"/>
      <c r="G465" s="43"/>
      <c r="H465" s="43"/>
      <c r="I465" s="43"/>
      <c r="J465" s="44"/>
    </row>
    <row r="466" ht="30">
      <c r="A466" s="35" t="s">
        <v>38</v>
      </c>
      <c r="B466" s="35">
        <v>113</v>
      </c>
      <c r="C466" s="36" t="s">
        <v>732</v>
      </c>
      <c r="D466" s="35" t="s">
        <v>40</v>
      </c>
      <c r="E466" s="37" t="s">
        <v>733</v>
      </c>
      <c r="F466" s="38" t="s">
        <v>358</v>
      </c>
      <c r="G466" s="39">
        <v>140.09999999999999</v>
      </c>
      <c r="H466" s="40">
        <v>0</v>
      </c>
      <c r="I466" s="40">
        <f>ROUND(G466*H466,P4)</f>
        <v>0</v>
      </c>
      <c r="J466" s="38" t="s">
        <v>43</v>
      </c>
      <c r="O466" s="41">
        <f>I466*0.21</f>
        <v>0</v>
      </c>
      <c r="P466">
        <v>3</v>
      </c>
    </row>
    <row r="467">
      <c r="A467" s="35" t="s">
        <v>44</v>
      </c>
      <c r="B467" s="42"/>
      <c r="C467" s="43"/>
      <c r="D467" s="43"/>
      <c r="E467" s="37" t="s">
        <v>734</v>
      </c>
      <c r="F467" s="43"/>
      <c r="G467" s="43"/>
      <c r="H467" s="43"/>
      <c r="I467" s="43"/>
      <c r="J467" s="44"/>
    </row>
    <row r="468" ht="60">
      <c r="A468" s="35" t="s">
        <v>46</v>
      </c>
      <c r="B468" s="42"/>
      <c r="C468" s="43"/>
      <c r="D468" s="43"/>
      <c r="E468" s="45" t="s">
        <v>735</v>
      </c>
      <c r="F468" s="43"/>
      <c r="G468" s="43"/>
      <c r="H468" s="43"/>
      <c r="I468" s="43"/>
      <c r="J468" s="44"/>
    </row>
    <row r="469" ht="90">
      <c r="A469" s="35" t="s">
        <v>48</v>
      </c>
      <c r="B469" s="42"/>
      <c r="C469" s="43"/>
      <c r="D469" s="43"/>
      <c r="E469" s="37" t="s">
        <v>736</v>
      </c>
      <c r="F469" s="43"/>
      <c r="G469" s="43"/>
      <c r="H469" s="43"/>
      <c r="I469" s="43"/>
      <c r="J469" s="44"/>
    </row>
    <row r="470" ht="30">
      <c r="A470" s="35" t="s">
        <v>38</v>
      </c>
      <c r="B470" s="35">
        <v>114</v>
      </c>
      <c r="C470" s="36" t="s">
        <v>737</v>
      </c>
      <c r="D470" s="35" t="s">
        <v>40</v>
      </c>
      <c r="E470" s="37" t="s">
        <v>738</v>
      </c>
      <c r="F470" s="38" t="s">
        <v>358</v>
      </c>
      <c r="G470" s="39">
        <v>20</v>
      </c>
      <c r="H470" s="40">
        <v>0</v>
      </c>
      <c r="I470" s="40">
        <f>ROUND(G470*H470,P4)</f>
        <v>0</v>
      </c>
      <c r="J470" s="38" t="s">
        <v>43</v>
      </c>
      <c r="O470" s="41">
        <f>I470*0.21</f>
        <v>0</v>
      </c>
      <c r="P470">
        <v>3</v>
      </c>
    </row>
    <row r="471">
      <c r="A471" s="35" t="s">
        <v>44</v>
      </c>
      <c r="B471" s="42"/>
      <c r="C471" s="43"/>
      <c r="D471" s="43"/>
      <c r="E471" s="37" t="s">
        <v>739</v>
      </c>
      <c r="F471" s="43"/>
      <c r="G471" s="43"/>
      <c r="H471" s="43"/>
      <c r="I471" s="43"/>
      <c r="J471" s="44"/>
    </row>
    <row r="472">
      <c r="A472" s="35" t="s">
        <v>46</v>
      </c>
      <c r="B472" s="42"/>
      <c r="C472" s="43"/>
      <c r="D472" s="43"/>
      <c r="E472" s="45" t="s">
        <v>740</v>
      </c>
      <c r="F472" s="43"/>
      <c r="G472" s="43"/>
      <c r="H472" s="43"/>
      <c r="I472" s="43"/>
      <c r="J472" s="44"/>
    </row>
    <row r="473" ht="90">
      <c r="A473" s="35" t="s">
        <v>48</v>
      </c>
      <c r="B473" s="42"/>
      <c r="C473" s="43"/>
      <c r="D473" s="43"/>
      <c r="E473" s="37" t="s">
        <v>736</v>
      </c>
      <c r="F473" s="43"/>
      <c r="G473" s="43"/>
      <c r="H473" s="43"/>
      <c r="I473" s="43"/>
      <c r="J473" s="44"/>
    </row>
    <row r="474">
      <c r="A474" s="35" t="s">
        <v>38</v>
      </c>
      <c r="B474" s="35">
        <v>115</v>
      </c>
      <c r="C474" s="36" t="s">
        <v>741</v>
      </c>
      <c r="D474" s="35" t="s">
        <v>40</v>
      </c>
      <c r="E474" s="37" t="s">
        <v>742</v>
      </c>
      <c r="F474" s="38" t="s">
        <v>358</v>
      </c>
      <c r="G474" s="39">
        <v>238.90000000000001</v>
      </c>
      <c r="H474" s="40">
        <v>0</v>
      </c>
      <c r="I474" s="40">
        <f>ROUND(G474*H474,P4)</f>
        <v>0</v>
      </c>
      <c r="J474" s="38" t="s">
        <v>43</v>
      </c>
      <c r="O474" s="41">
        <f>I474*0.21</f>
        <v>0</v>
      </c>
      <c r="P474">
        <v>3</v>
      </c>
    </row>
    <row r="475">
      <c r="A475" s="35" t="s">
        <v>44</v>
      </c>
      <c r="B475" s="42"/>
      <c r="C475" s="43"/>
      <c r="D475" s="43"/>
      <c r="E475" s="37" t="s">
        <v>743</v>
      </c>
      <c r="F475" s="43"/>
      <c r="G475" s="43"/>
      <c r="H475" s="43"/>
      <c r="I475" s="43"/>
      <c r="J475" s="44"/>
    </row>
    <row r="476" ht="45">
      <c r="A476" s="35" t="s">
        <v>46</v>
      </c>
      <c r="B476" s="42"/>
      <c r="C476" s="43"/>
      <c r="D476" s="43"/>
      <c r="E476" s="45" t="s">
        <v>744</v>
      </c>
      <c r="F476" s="43"/>
      <c r="G476" s="43"/>
      <c r="H476" s="43"/>
      <c r="I476" s="43"/>
      <c r="J476" s="44"/>
    </row>
    <row r="477" ht="75">
      <c r="A477" s="35" t="s">
        <v>48</v>
      </c>
      <c r="B477" s="42"/>
      <c r="C477" s="43"/>
      <c r="D477" s="43"/>
      <c r="E477" s="37" t="s">
        <v>745</v>
      </c>
      <c r="F477" s="43"/>
      <c r="G477" s="43"/>
      <c r="H477" s="43"/>
      <c r="I477" s="43"/>
      <c r="J477" s="44"/>
    </row>
    <row r="478">
      <c r="A478" s="35" t="s">
        <v>38</v>
      </c>
      <c r="B478" s="35">
        <v>116</v>
      </c>
      <c r="C478" s="36" t="s">
        <v>746</v>
      </c>
      <c r="D478" s="35" t="s">
        <v>40</v>
      </c>
      <c r="E478" s="37" t="s">
        <v>747</v>
      </c>
      <c r="F478" s="38" t="s">
        <v>358</v>
      </c>
      <c r="G478" s="39">
        <v>238.90000000000001</v>
      </c>
      <c r="H478" s="40">
        <v>0</v>
      </c>
      <c r="I478" s="40">
        <f>ROUND(G478*H478,P4)</f>
        <v>0</v>
      </c>
      <c r="J478" s="38" t="s">
        <v>43</v>
      </c>
      <c r="O478" s="41">
        <f>I478*0.21</f>
        <v>0</v>
      </c>
      <c r="P478">
        <v>3</v>
      </c>
    </row>
    <row r="479">
      <c r="A479" s="35" t="s">
        <v>44</v>
      </c>
      <c r="B479" s="42"/>
      <c r="C479" s="43"/>
      <c r="D479" s="43"/>
      <c r="E479" s="37" t="s">
        <v>748</v>
      </c>
      <c r="F479" s="43"/>
      <c r="G479" s="43"/>
      <c r="H479" s="43"/>
      <c r="I479" s="43"/>
      <c r="J479" s="44"/>
    </row>
    <row r="480">
      <c r="A480" s="35" t="s">
        <v>46</v>
      </c>
      <c r="B480" s="42"/>
      <c r="C480" s="43"/>
      <c r="D480" s="43"/>
      <c r="E480" s="45" t="s">
        <v>749</v>
      </c>
      <c r="F480" s="43"/>
      <c r="G480" s="43"/>
      <c r="H480" s="43"/>
      <c r="I480" s="43"/>
      <c r="J480" s="44"/>
    </row>
    <row r="481" ht="90">
      <c r="A481" s="35" t="s">
        <v>48</v>
      </c>
      <c r="B481" s="42"/>
      <c r="C481" s="43"/>
      <c r="D481" s="43"/>
      <c r="E481" s="37" t="s">
        <v>750</v>
      </c>
      <c r="F481" s="43"/>
      <c r="G481" s="43"/>
      <c r="H481" s="43"/>
      <c r="I481" s="43"/>
      <c r="J481" s="44"/>
    </row>
    <row r="482">
      <c r="A482" s="35" t="s">
        <v>38</v>
      </c>
      <c r="B482" s="35">
        <v>117</v>
      </c>
      <c r="C482" s="36" t="s">
        <v>751</v>
      </c>
      <c r="D482" s="35" t="s">
        <v>40</v>
      </c>
      <c r="E482" s="37" t="s">
        <v>752</v>
      </c>
      <c r="F482" s="38" t="s">
        <v>358</v>
      </c>
      <c r="G482" s="39">
        <v>3.7679999999999998</v>
      </c>
      <c r="H482" s="40">
        <v>0</v>
      </c>
      <c r="I482" s="40">
        <f>ROUND(G482*H482,P4)</f>
        <v>0</v>
      </c>
      <c r="J482" s="38" t="s">
        <v>43</v>
      </c>
      <c r="O482" s="41">
        <f>I482*0.21</f>
        <v>0</v>
      </c>
      <c r="P482">
        <v>3</v>
      </c>
    </row>
    <row r="483" ht="30">
      <c r="A483" s="35" t="s">
        <v>44</v>
      </c>
      <c r="B483" s="42"/>
      <c r="C483" s="43"/>
      <c r="D483" s="43"/>
      <c r="E483" s="37" t="s">
        <v>753</v>
      </c>
      <c r="F483" s="43"/>
      <c r="G483" s="43"/>
      <c r="H483" s="43"/>
      <c r="I483" s="43"/>
      <c r="J483" s="44"/>
    </row>
    <row r="484">
      <c r="A484" s="35" t="s">
        <v>46</v>
      </c>
      <c r="B484" s="42"/>
      <c r="C484" s="43"/>
      <c r="D484" s="43"/>
      <c r="E484" s="45" t="s">
        <v>754</v>
      </c>
      <c r="F484" s="43"/>
      <c r="G484" s="43"/>
      <c r="H484" s="43"/>
      <c r="I484" s="43"/>
      <c r="J484" s="44"/>
    </row>
    <row r="485" ht="90">
      <c r="A485" s="35" t="s">
        <v>48</v>
      </c>
      <c r="B485" s="42"/>
      <c r="C485" s="43"/>
      <c r="D485" s="43"/>
      <c r="E485" s="37" t="s">
        <v>750</v>
      </c>
      <c r="F485" s="43"/>
      <c r="G485" s="43"/>
      <c r="H485" s="43"/>
      <c r="I485" s="43"/>
      <c r="J485" s="44"/>
    </row>
    <row r="486">
      <c r="A486" s="35" t="s">
        <v>38</v>
      </c>
      <c r="B486" s="35">
        <v>118</v>
      </c>
      <c r="C486" s="36" t="s">
        <v>755</v>
      </c>
      <c r="D486" s="35" t="s">
        <v>40</v>
      </c>
      <c r="E486" s="37" t="s">
        <v>756</v>
      </c>
      <c r="F486" s="38" t="s">
        <v>358</v>
      </c>
      <c r="G486" s="39">
        <v>53.600000000000001</v>
      </c>
      <c r="H486" s="40">
        <v>0</v>
      </c>
      <c r="I486" s="40">
        <f>ROUND(G486*H486,P4)</f>
        <v>0</v>
      </c>
      <c r="J486" s="38" t="s">
        <v>43</v>
      </c>
      <c r="O486" s="41">
        <f>I486*0.21</f>
        <v>0</v>
      </c>
      <c r="P486">
        <v>3</v>
      </c>
    </row>
    <row r="487">
      <c r="A487" s="35" t="s">
        <v>44</v>
      </c>
      <c r="B487" s="42"/>
      <c r="C487" s="43"/>
      <c r="D487" s="43"/>
      <c r="E487" s="37" t="s">
        <v>757</v>
      </c>
      <c r="F487" s="43"/>
      <c r="G487" s="43"/>
      <c r="H487" s="43"/>
      <c r="I487" s="43"/>
      <c r="J487" s="44"/>
    </row>
    <row r="488" ht="30">
      <c r="A488" s="35" t="s">
        <v>46</v>
      </c>
      <c r="B488" s="42"/>
      <c r="C488" s="43"/>
      <c r="D488" s="43"/>
      <c r="E488" s="45" t="s">
        <v>758</v>
      </c>
      <c r="F488" s="43"/>
      <c r="G488" s="43"/>
      <c r="H488" s="43"/>
      <c r="I488" s="43"/>
      <c r="J488" s="44"/>
    </row>
    <row r="489" ht="409.5">
      <c r="A489" s="35" t="s">
        <v>48</v>
      </c>
      <c r="B489" s="42"/>
      <c r="C489" s="43"/>
      <c r="D489" s="43"/>
      <c r="E489" s="37" t="s">
        <v>759</v>
      </c>
      <c r="F489" s="43"/>
      <c r="G489" s="43"/>
      <c r="H489" s="43"/>
      <c r="I489" s="43"/>
      <c r="J489" s="44"/>
    </row>
    <row r="490">
      <c r="A490" s="35" t="s">
        <v>38</v>
      </c>
      <c r="B490" s="35">
        <v>119</v>
      </c>
      <c r="C490" s="36" t="s">
        <v>760</v>
      </c>
      <c r="D490" s="35" t="s">
        <v>705</v>
      </c>
      <c r="E490" s="37" t="s">
        <v>761</v>
      </c>
      <c r="F490" s="38" t="s">
        <v>358</v>
      </c>
      <c r="G490" s="39">
        <v>13.6</v>
      </c>
      <c r="H490" s="40">
        <v>0</v>
      </c>
      <c r="I490" s="40">
        <f>ROUND(G490*H490,P4)</f>
        <v>0</v>
      </c>
      <c r="J490" s="38" t="s">
        <v>43</v>
      </c>
      <c r="O490" s="41">
        <f>I490*0.21</f>
        <v>0</v>
      </c>
      <c r="P490">
        <v>3</v>
      </c>
    </row>
    <row r="491">
      <c r="A491" s="35" t="s">
        <v>44</v>
      </c>
      <c r="B491" s="42"/>
      <c r="C491" s="43"/>
      <c r="D491" s="43"/>
      <c r="E491" s="37" t="s">
        <v>762</v>
      </c>
      <c r="F491" s="43"/>
      <c r="G491" s="43"/>
      <c r="H491" s="43"/>
      <c r="I491" s="43"/>
      <c r="J491" s="44"/>
    </row>
    <row r="492">
      <c r="A492" s="35" t="s">
        <v>46</v>
      </c>
      <c r="B492" s="42"/>
      <c r="C492" s="43"/>
      <c r="D492" s="43"/>
      <c r="E492" s="45" t="s">
        <v>763</v>
      </c>
      <c r="F492" s="43"/>
      <c r="G492" s="43"/>
      <c r="H492" s="43"/>
      <c r="I492" s="43"/>
      <c r="J492" s="44"/>
    </row>
    <row r="493" ht="105">
      <c r="A493" s="35" t="s">
        <v>48</v>
      </c>
      <c r="B493" s="42"/>
      <c r="C493" s="43"/>
      <c r="D493" s="43"/>
      <c r="E493" s="37" t="s">
        <v>764</v>
      </c>
      <c r="F493" s="43"/>
      <c r="G493" s="43"/>
      <c r="H493" s="43"/>
      <c r="I493" s="43"/>
      <c r="J493" s="44"/>
    </row>
    <row r="494" ht="30">
      <c r="A494" s="35" t="s">
        <v>38</v>
      </c>
      <c r="B494" s="35">
        <v>120</v>
      </c>
      <c r="C494" s="36" t="s">
        <v>765</v>
      </c>
      <c r="D494" s="35" t="s">
        <v>40</v>
      </c>
      <c r="E494" s="37" t="s">
        <v>766</v>
      </c>
      <c r="F494" s="38" t="s">
        <v>358</v>
      </c>
      <c r="G494" s="39">
        <v>110</v>
      </c>
      <c r="H494" s="40">
        <v>0</v>
      </c>
      <c r="I494" s="40">
        <f>ROUND(G494*H494,P4)</f>
        <v>0</v>
      </c>
      <c r="J494" s="38" t="s">
        <v>43</v>
      </c>
      <c r="O494" s="41">
        <f>I494*0.21</f>
        <v>0</v>
      </c>
      <c r="P494">
        <v>3</v>
      </c>
    </row>
    <row r="495">
      <c r="A495" s="35" t="s">
        <v>44</v>
      </c>
      <c r="B495" s="42"/>
      <c r="C495" s="43"/>
      <c r="D495" s="43"/>
      <c r="E495" s="37" t="s">
        <v>767</v>
      </c>
      <c r="F495" s="43"/>
      <c r="G495" s="43"/>
      <c r="H495" s="43"/>
      <c r="I495" s="43"/>
      <c r="J495" s="44"/>
    </row>
    <row r="496" ht="45">
      <c r="A496" s="35" t="s">
        <v>46</v>
      </c>
      <c r="B496" s="42"/>
      <c r="C496" s="43"/>
      <c r="D496" s="43"/>
      <c r="E496" s="45" t="s">
        <v>768</v>
      </c>
      <c r="F496" s="43"/>
      <c r="G496" s="43"/>
      <c r="H496" s="43"/>
      <c r="I496" s="43"/>
      <c r="J496" s="44"/>
    </row>
    <row r="497" ht="165">
      <c r="A497" s="35" t="s">
        <v>48</v>
      </c>
      <c r="B497" s="42"/>
      <c r="C497" s="43"/>
      <c r="D497" s="43"/>
      <c r="E497" s="37" t="s">
        <v>769</v>
      </c>
      <c r="F497" s="43"/>
      <c r="G497" s="43"/>
      <c r="H497" s="43"/>
      <c r="I497" s="43"/>
      <c r="J497" s="44"/>
    </row>
    <row r="498">
      <c r="A498" s="35" t="s">
        <v>38</v>
      </c>
      <c r="B498" s="35">
        <v>121</v>
      </c>
      <c r="C498" s="36" t="s">
        <v>770</v>
      </c>
      <c r="D498" s="35" t="s">
        <v>40</v>
      </c>
      <c r="E498" s="37" t="s">
        <v>771</v>
      </c>
      <c r="F498" s="38" t="s">
        <v>52</v>
      </c>
      <c r="G498" s="39">
        <v>2</v>
      </c>
      <c r="H498" s="40">
        <v>0</v>
      </c>
      <c r="I498" s="40">
        <f>ROUND(G498*H498,P4)</f>
        <v>0</v>
      </c>
      <c r="J498" s="38" t="s">
        <v>43</v>
      </c>
      <c r="O498" s="41">
        <f>I498*0.21</f>
        <v>0</v>
      </c>
      <c r="P498">
        <v>3</v>
      </c>
    </row>
    <row r="499">
      <c r="A499" s="35" t="s">
        <v>44</v>
      </c>
      <c r="B499" s="42"/>
      <c r="C499" s="43"/>
      <c r="D499" s="43"/>
      <c r="E499" s="37" t="s">
        <v>772</v>
      </c>
      <c r="F499" s="43"/>
      <c r="G499" s="43"/>
      <c r="H499" s="43"/>
      <c r="I499" s="43"/>
      <c r="J499" s="44"/>
    </row>
    <row r="500">
      <c r="A500" s="35" t="s">
        <v>46</v>
      </c>
      <c r="B500" s="42"/>
      <c r="C500" s="43"/>
      <c r="D500" s="43"/>
      <c r="E500" s="45" t="s">
        <v>717</v>
      </c>
      <c r="F500" s="43"/>
      <c r="G500" s="43"/>
      <c r="H500" s="43"/>
      <c r="I500" s="43"/>
      <c r="J500" s="44"/>
    </row>
    <row r="501" ht="90">
      <c r="A501" s="35" t="s">
        <v>48</v>
      </c>
      <c r="B501" s="42"/>
      <c r="C501" s="43"/>
      <c r="D501" s="43"/>
      <c r="E501" s="37" t="s">
        <v>773</v>
      </c>
      <c r="F501" s="43"/>
      <c r="G501" s="43"/>
      <c r="H501" s="43"/>
      <c r="I501" s="43"/>
      <c r="J501" s="44"/>
    </row>
    <row r="502">
      <c r="A502" s="35" t="s">
        <v>38</v>
      </c>
      <c r="B502" s="35">
        <v>122</v>
      </c>
      <c r="C502" s="36" t="s">
        <v>774</v>
      </c>
      <c r="D502" s="35" t="s">
        <v>40</v>
      </c>
      <c r="E502" s="37" t="s">
        <v>775</v>
      </c>
      <c r="F502" s="38" t="s">
        <v>52</v>
      </c>
      <c r="G502" s="39">
        <v>12</v>
      </c>
      <c r="H502" s="40">
        <v>0</v>
      </c>
      <c r="I502" s="40">
        <f>ROUND(G502*H502,P4)</f>
        <v>0</v>
      </c>
      <c r="J502" s="38" t="s">
        <v>43</v>
      </c>
      <c r="O502" s="41">
        <f>I502*0.21</f>
        <v>0</v>
      </c>
      <c r="P502">
        <v>3</v>
      </c>
    </row>
    <row r="503">
      <c r="A503" s="35" t="s">
        <v>44</v>
      </c>
      <c r="B503" s="42"/>
      <c r="C503" s="43"/>
      <c r="D503" s="43"/>
      <c r="E503" s="37" t="s">
        <v>776</v>
      </c>
      <c r="F503" s="43"/>
      <c r="G503" s="43"/>
      <c r="H503" s="43"/>
      <c r="I503" s="43"/>
      <c r="J503" s="44"/>
    </row>
    <row r="504">
      <c r="A504" s="35" t="s">
        <v>46</v>
      </c>
      <c r="B504" s="42"/>
      <c r="C504" s="43"/>
      <c r="D504" s="43"/>
      <c r="E504" s="45" t="s">
        <v>777</v>
      </c>
      <c r="F504" s="43"/>
      <c r="G504" s="43"/>
      <c r="H504" s="43"/>
      <c r="I504" s="43"/>
      <c r="J504" s="44"/>
    </row>
    <row r="505" ht="375">
      <c r="A505" s="35" t="s">
        <v>48</v>
      </c>
      <c r="B505" s="42"/>
      <c r="C505" s="43"/>
      <c r="D505" s="43"/>
      <c r="E505" s="37" t="s">
        <v>778</v>
      </c>
      <c r="F505" s="43"/>
      <c r="G505" s="43"/>
      <c r="H505" s="43"/>
      <c r="I505" s="43"/>
      <c r="J505" s="44"/>
    </row>
    <row r="506">
      <c r="A506" s="35" t="s">
        <v>38</v>
      </c>
      <c r="B506" s="35">
        <v>123</v>
      </c>
      <c r="C506" s="36" t="s">
        <v>779</v>
      </c>
      <c r="D506" s="35" t="s">
        <v>40</v>
      </c>
      <c r="E506" s="37" t="s">
        <v>780</v>
      </c>
      <c r="F506" s="38" t="s">
        <v>52</v>
      </c>
      <c r="G506" s="39">
        <v>6</v>
      </c>
      <c r="H506" s="40">
        <v>0</v>
      </c>
      <c r="I506" s="40">
        <f>ROUND(G506*H506,P4)</f>
        <v>0</v>
      </c>
      <c r="J506" s="38" t="s">
        <v>43</v>
      </c>
      <c r="O506" s="41">
        <f>I506*0.21</f>
        <v>0</v>
      </c>
      <c r="P506">
        <v>3</v>
      </c>
    </row>
    <row r="507">
      <c r="A507" s="35" t="s">
        <v>44</v>
      </c>
      <c r="B507" s="42"/>
      <c r="C507" s="43"/>
      <c r="D507" s="43"/>
      <c r="E507" s="37" t="s">
        <v>781</v>
      </c>
      <c r="F507" s="43"/>
      <c r="G507" s="43"/>
      <c r="H507" s="43"/>
      <c r="I507" s="43"/>
      <c r="J507" s="44"/>
    </row>
    <row r="508">
      <c r="A508" s="35" t="s">
        <v>46</v>
      </c>
      <c r="B508" s="42"/>
      <c r="C508" s="43"/>
      <c r="D508" s="43"/>
      <c r="E508" s="45" t="s">
        <v>782</v>
      </c>
      <c r="F508" s="43"/>
      <c r="G508" s="43"/>
      <c r="H508" s="43"/>
      <c r="I508" s="43"/>
      <c r="J508" s="44"/>
    </row>
    <row r="509" ht="375">
      <c r="A509" s="35" t="s">
        <v>48</v>
      </c>
      <c r="B509" s="42"/>
      <c r="C509" s="43"/>
      <c r="D509" s="43"/>
      <c r="E509" s="37" t="s">
        <v>783</v>
      </c>
      <c r="F509" s="43"/>
      <c r="G509" s="43"/>
      <c r="H509" s="43"/>
      <c r="I509" s="43"/>
      <c r="J509" s="44"/>
    </row>
    <row r="510">
      <c r="A510" s="35" t="s">
        <v>38</v>
      </c>
      <c r="B510" s="35">
        <v>124</v>
      </c>
      <c r="C510" s="36" t="s">
        <v>784</v>
      </c>
      <c r="D510" s="35" t="s">
        <v>40</v>
      </c>
      <c r="E510" s="37" t="s">
        <v>785</v>
      </c>
      <c r="F510" s="38" t="s">
        <v>258</v>
      </c>
      <c r="G510" s="39">
        <v>306.22000000000003</v>
      </c>
      <c r="H510" s="40">
        <v>0</v>
      </c>
      <c r="I510" s="40">
        <f>ROUND(G510*H510,P4)</f>
        <v>0</v>
      </c>
      <c r="J510" s="38" t="s">
        <v>43</v>
      </c>
      <c r="O510" s="41">
        <f>I510*0.21</f>
        <v>0</v>
      </c>
      <c r="P510">
        <v>3</v>
      </c>
    </row>
    <row r="511">
      <c r="A511" s="35" t="s">
        <v>44</v>
      </c>
      <c r="B511" s="42"/>
      <c r="C511" s="43"/>
      <c r="D511" s="43"/>
      <c r="E511" s="37" t="s">
        <v>786</v>
      </c>
      <c r="F511" s="43"/>
      <c r="G511" s="43"/>
      <c r="H511" s="43"/>
      <c r="I511" s="43"/>
      <c r="J511" s="44"/>
    </row>
    <row r="512">
      <c r="A512" s="35" t="s">
        <v>46</v>
      </c>
      <c r="B512" s="42"/>
      <c r="C512" s="43"/>
      <c r="D512" s="43"/>
      <c r="E512" s="45" t="s">
        <v>787</v>
      </c>
      <c r="F512" s="43"/>
      <c r="G512" s="43"/>
      <c r="H512" s="43"/>
      <c r="I512" s="43"/>
      <c r="J512" s="44"/>
    </row>
    <row r="513" ht="75">
      <c r="A513" s="35" t="s">
        <v>48</v>
      </c>
      <c r="B513" s="42"/>
      <c r="C513" s="43"/>
      <c r="D513" s="43"/>
      <c r="E513" s="37" t="s">
        <v>788</v>
      </c>
      <c r="F513" s="43"/>
      <c r="G513" s="43"/>
      <c r="H513" s="43"/>
      <c r="I513" s="43"/>
      <c r="J513" s="44"/>
    </row>
    <row r="514">
      <c r="A514" s="35" t="s">
        <v>38</v>
      </c>
      <c r="B514" s="35">
        <v>125</v>
      </c>
      <c r="C514" s="36" t="s">
        <v>789</v>
      </c>
      <c r="D514" s="35" t="s">
        <v>40</v>
      </c>
      <c r="E514" s="37" t="s">
        <v>790</v>
      </c>
      <c r="F514" s="38" t="s">
        <v>258</v>
      </c>
      <c r="G514" s="39">
        <v>1993.0450000000001</v>
      </c>
      <c r="H514" s="40">
        <v>0</v>
      </c>
      <c r="I514" s="40">
        <f>ROUND(G514*H514,P4)</f>
        <v>0</v>
      </c>
      <c r="J514" s="38" t="s">
        <v>43</v>
      </c>
      <c r="O514" s="41">
        <f>I514*0.21</f>
        <v>0</v>
      </c>
      <c r="P514">
        <v>3</v>
      </c>
    </row>
    <row r="515" ht="30">
      <c r="A515" s="35" t="s">
        <v>44</v>
      </c>
      <c r="B515" s="42"/>
      <c r="C515" s="43"/>
      <c r="D515" s="43"/>
      <c r="E515" s="37" t="s">
        <v>791</v>
      </c>
      <c r="F515" s="43"/>
      <c r="G515" s="43"/>
      <c r="H515" s="43"/>
      <c r="I515" s="43"/>
      <c r="J515" s="44"/>
    </row>
    <row r="516" ht="60">
      <c r="A516" s="35" t="s">
        <v>46</v>
      </c>
      <c r="B516" s="42"/>
      <c r="C516" s="43"/>
      <c r="D516" s="43"/>
      <c r="E516" s="45" t="s">
        <v>792</v>
      </c>
      <c r="F516" s="43"/>
      <c r="G516" s="43"/>
      <c r="H516" s="43"/>
      <c r="I516" s="43"/>
      <c r="J516" s="44"/>
    </row>
    <row r="517" ht="75">
      <c r="A517" s="35" t="s">
        <v>48</v>
      </c>
      <c r="B517" s="42"/>
      <c r="C517" s="43"/>
      <c r="D517" s="43"/>
      <c r="E517" s="37" t="s">
        <v>788</v>
      </c>
      <c r="F517" s="43"/>
      <c r="G517" s="43"/>
      <c r="H517" s="43"/>
      <c r="I517" s="43"/>
      <c r="J517" s="44"/>
    </row>
    <row r="518">
      <c r="A518" s="35" t="s">
        <v>38</v>
      </c>
      <c r="B518" s="35">
        <v>126</v>
      </c>
      <c r="C518" s="36" t="s">
        <v>793</v>
      </c>
      <c r="D518" s="35" t="s">
        <v>40</v>
      </c>
      <c r="E518" s="37" t="s">
        <v>794</v>
      </c>
      <c r="F518" s="38" t="s">
        <v>258</v>
      </c>
      <c r="G518" s="39">
        <v>3.9300000000000002</v>
      </c>
      <c r="H518" s="40">
        <v>0</v>
      </c>
      <c r="I518" s="40">
        <f>ROUND(G518*H518,P4)</f>
        <v>0</v>
      </c>
      <c r="J518" s="38" t="s">
        <v>43</v>
      </c>
      <c r="O518" s="41">
        <f>I518*0.21</f>
        <v>0</v>
      </c>
      <c r="P518">
        <v>3</v>
      </c>
    </row>
    <row r="519" ht="30">
      <c r="A519" s="35" t="s">
        <v>44</v>
      </c>
      <c r="B519" s="42"/>
      <c r="C519" s="43"/>
      <c r="D519" s="43"/>
      <c r="E519" s="37" t="s">
        <v>795</v>
      </c>
      <c r="F519" s="43"/>
      <c r="G519" s="43"/>
      <c r="H519" s="43"/>
      <c r="I519" s="43"/>
      <c r="J519" s="44"/>
    </row>
    <row r="520" ht="60">
      <c r="A520" s="35" t="s">
        <v>46</v>
      </c>
      <c r="B520" s="42"/>
      <c r="C520" s="43"/>
      <c r="D520" s="43"/>
      <c r="E520" s="45" t="s">
        <v>579</v>
      </c>
      <c r="F520" s="43"/>
      <c r="G520" s="43"/>
      <c r="H520" s="43"/>
      <c r="I520" s="43"/>
      <c r="J520" s="44"/>
    </row>
    <row r="521" ht="75">
      <c r="A521" s="35" t="s">
        <v>48</v>
      </c>
      <c r="B521" s="42"/>
      <c r="C521" s="43"/>
      <c r="D521" s="43"/>
      <c r="E521" s="37" t="s">
        <v>788</v>
      </c>
      <c r="F521" s="43"/>
      <c r="G521" s="43"/>
      <c r="H521" s="43"/>
      <c r="I521" s="43"/>
      <c r="J521" s="44"/>
    </row>
    <row r="522">
      <c r="A522" s="35" t="s">
        <v>38</v>
      </c>
      <c r="B522" s="35">
        <v>127</v>
      </c>
      <c r="C522" s="36" t="s">
        <v>796</v>
      </c>
      <c r="D522" s="35" t="s">
        <v>40</v>
      </c>
      <c r="E522" s="37" t="s">
        <v>797</v>
      </c>
      <c r="F522" s="38" t="s">
        <v>258</v>
      </c>
      <c r="G522" s="39">
        <v>448</v>
      </c>
      <c r="H522" s="40">
        <v>0</v>
      </c>
      <c r="I522" s="40">
        <f>ROUND(G522*H522,P4)</f>
        <v>0</v>
      </c>
      <c r="J522" s="38" t="s">
        <v>43</v>
      </c>
      <c r="O522" s="41">
        <f>I522*0.21</f>
        <v>0</v>
      </c>
      <c r="P522">
        <v>3</v>
      </c>
    </row>
    <row r="523" ht="30">
      <c r="A523" s="35" t="s">
        <v>44</v>
      </c>
      <c r="B523" s="42"/>
      <c r="C523" s="43"/>
      <c r="D523" s="43"/>
      <c r="E523" s="37" t="s">
        <v>798</v>
      </c>
      <c r="F523" s="43"/>
      <c r="G523" s="43"/>
      <c r="H523" s="43"/>
      <c r="I523" s="43"/>
      <c r="J523" s="44"/>
    </row>
    <row r="524">
      <c r="A524" s="35" t="s">
        <v>46</v>
      </c>
      <c r="B524" s="42"/>
      <c r="C524" s="43"/>
      <c r="D524" s="43"/>
      <c r="E524" s="45" t="s">
        <v>799</v>
      </c>
      <c r="F524" s="43"/>
      <c r="G524" s="43"/>
      <c r="H524" s="43"/>
      <c r="I524" s="43"/>
      <c r="J524" s="44"/>
    </row>
    <row r="525" ht="75">
      <c r="A525" s="35" t="s">
        <v>48</v>
      </c>
      <c r="B525" s="42"/>
      <c r="C525" s="43"/>
      <c r="D525" s="43"/>
      <c r="E525" s="37" t="s">
        <v>800</v>
      </c>
      <c r="F525" s="43"/>
      <c r="G525" s="43"/>
      <c r="H525" s="43"/>
      <c r="I525" s="43"/>
      <c r="J525" s="44"/>
    </row>
    <row r="526">
      <c r="A526" s="35" t="s">
        <v>38</v>
      </c>
      <c r="B526" s="35">
        <v>128</v>
      </c>
      <c r="C526" s="36" t="s">
        <v>801</v>
      </c>
      <c r="D526" s="35" t="s">
        <v>40</v>
      </c>
      <c r="E526" s="37" t="s">
        <v>802</v>
      </c>
      <c r="F526" s="38" t="s">
        <v>230</v>
      </c>
      <c r="G526" s="39">
        <v>5.5179999999999998</v>
      </c>
      <c r="H526" s="40">
        <v>0</v>
      </c>
      <c r="I526" s="40">
        <f>ROUND(G526*H526,P4)</f>
        <v>0</v>
      </c>
      <c r="J526" s="38" t="s">
        <v>43</v>
      </c>
      <c r="O526" s="41">
        <f>I526*0.21</f>
        <v>0</v>
      </c>
      <c r="P526">
        <v>3</v>
      </c>
    </row>
    <row r="527">
      <c r="A527" s="35" t="s">
        <v>44</v>
      </c>
      <c r="B527" s="42"/>
      <c r="C527" s="43"/>
      <c r="D527" s="43"/>
      <c r="E527" s="37" t="s">
        <v>803</v>
      </c>
      <c r="F527" s="43"/>
      <c r="G527" s="43"/>
      <c r="H527" s="43"/>
      <c r="I527" s="43"/>
      <c r="J527" s="44"/>
    </row>
    <row r="528">
      <c r="A528" s="35" t="s">
        <v>46</v>
      </c>
      <c r="B528" s="42"/>
      <c r="C528" s="43"/>
      <c r="D528" s="43"/>
      <c r="E528" s="45" t="s">
        <v>489</v>
      </c>
      <c r="F528" s="43"/>
      <c r="G528" s="43"/>
      <c r="H528" s="43"/>
      <c r="I528" s="43"/>
      <c r="J528" s="44"/>
    </row>
    <row r="529" ht="180">
      <c r="A529" s="35" t="s">
        <v>48</v>
      </c>
      <c r="B529" s="42"/>
      <c r="C529" s="43"/>
      <c r="D529" s="43"/>
      <c r="E529" s="37" t="s">
        <v>804</v>
      </c>
      <c r="F529" s="43"/>
      <c r="G529" s="43"/>
      <c r="H529" s="43"/>
      <c r="I529" s="43"/>
      <c r="J529" s="44"/>
    </row>
    <row r="530">
      <c r="A530" s="35" t="s">
        <v>38</v>
      </c>
      <c r="B530" s="35">
        <v>129</v>
      </c>
      <c r="C530" s="36" t="s">
        <v>805</v>
      </c>
      <c r="D530" s="35" t="s">
        <v>40</v>
      </c>
      <c r="E530" s="37" t="s">
        <v>806</v>
      </c>
      <c r="F530" s="38" t="s">
        <v>230</v>
      </c>
      <c r="G530" s="39">
        <v>126.73</v>
      </c>
      <c r="H530" s="40">
        <v>0</v>
      </c>
      <c r="I530" s="40">
        <f>ROUND(G530*H530,P4)</f>
        <v>0</v>
      </c>
      <c r="J530" s="38" t="s">
        <v>43</v>
      </c>
      <c r="O530" s="41">
        <f>I530*0.21</f>
        <v>0</v>
      </c>
      <c r="P530">
        <v>3</v>
      </c>
    </row>
    <row r="531">
      <c r="A531" s="35" t="s">
        <v>44</v>
      </c>
      <c r="B531" s="42"/>
      <c r="C531" s="43"/>
      <c r="D531" s="43"/>
      <c r="E531" s="37" t="s">
        <v>807</v>
      </c>
      <c r="F531" s="43"/>
      <c r="G531" s="43"/>
      <c r="H531" s="43"/>
      <c r="I531" s="43"/>
      <c r="J531" s="44"/>
    </row>
    <row r="532">
      <c r="A532" s="35" t="s">
        <v>46</v>
      </c>
      <c r="B532" s="42"/>
      <c r="C532" s="43"/>
      <c r="D532" s="43"/>
      <c r="E532" s="45" t="s">
        <v>808</v>
      </c>
      <c r="F532" s="43"/>
      <c r="G532" s="43"/>
      <c r="H532" s="43"/>
      <c r="I532" s="43"/>
      <c r="J532" s="44"/>
    </row>
    <row r="533" ht="180">
      <c r="A533" s="35" t="s">
        <v>48</v>
      </c>
      <c r="B533" s="42"/>
      <c r="C533" s="43"/>
      <c r="D533" s="43"/>
      <c r="E533" s="37" t="s">
        <v>804</v>
      </c>
      <c r="F533" s="43"/>
      <c r="G533" s="43"/>
      <c r="H533" s="43"/>
      <c r="I533" s="43"/>
      <c r="J533" s="44"/>
    </row>
    <row r="534">
      <c r="A534" s="35" t="s">
        <v>38</v>
      </c>
      <c r="B534" s="35">
        <v>130</v>
      </c>
      <c r="C534" s="36" t="s">
        <v>809</v>
      </c>
      <c r="D534" s="35" t="s">
        <v>40</v>
      </c>
      <c r="E534" s="37" t="s">
        <v>810</v>
      </c>
      <c r="F534" s="38" t="s">
        <v>230</v>
      </c>
      <c r="G534" s="39">
        <v>292.40100000000001</v>
      </c>
      <c r="H534" s="40">
        <v>0</v>
      </c>
      <c r="I534" s="40">
        <f>ROUND(G534*H534,P4)</f>
        <v>0</v>
      </c>
      <c r="J534" s="38" t="s">
        <v>43</v>
      </c>
      <c r="O534" s="41">
        <f>I534*0.21</f>
        <v>0</v>
      </c>
      <c r="P534">
        <v>3</v>
      </c>
    </row>
    <row r="535" ht="30">
      <c r="A535" s="35" t="s">
        <v>44</v>
      </c>
      <c r="B535" s="42"/>
      <c r="C535" s="43"/>
      <c r="D535" s="43"/>
      <c r="E535" s="37" t="s">
        <v>811</v>
      </c>
      <c r="F535" s="43"/>
      <c r="G535" s="43"/>
      <c r="H535" s="43"/>
      <c r="I535" s="43"/>
      <c r="J535" s="44"/>
    </row>
    <row r="536" ht="60">
      <c r="A536" s="35" t="s">
        <v>46</v>
      </c>
      <c r="B536" s="42"/>
      <c r="C536" s="43"/>
      <c r="D536" s="43"/>
      <c r="E536" s="45" t="s">
        <v>812</v>
      </c>
      <c r="F536" s="43"/>
      <c r="G536" s="43"/>
      <c r="H536" s="43"/>
      <c r="I536" s="43"/>
      <c r="J536" s="44"/>
    </row>
    <row r="537" ht="180">
      <c r="A537" s="35" t="s">
        <v>48</v>
      </c>
      <c r="B537" s="42"/>
      <c r="C537" s="43"/>
      <c r="D537" s="43"/>
      <c r="E537" s="37" t="s">
        <v>804</v>
      </c>
      <c r="F537" s="43"/>
      <c r="G537" s="43"/>
      <c r="H537" s="43"/>
      <c r="I537" s="43"/>
      <c r="J537" s="44"/>
    </row>
    <row r="538">
      <c r="A538" s="35" t="s">
        <v>38</v>
      </c>
      <c r="B538" s="35">
        <v>131</v>
      </c>
      <c r="C538" s="36" t="s">
        <v>813</v>
      </c>
      <c r="D538" s="35" t="s">
        <v>40</v>
      </c>
      <c r="E538" s="37" t="s">
        <v>814</v>
      </c>
      <c r="F538" s="38" t="s">
        <v>358</v>
      </c>
      <c r="G538" s="39">
        <v>53.200000000000003</v>
      </c>
      <c r="H538" s="40">
        <v>0</v>
      </c>
      <c r="I538" s="40">
        <f>ROUND(G538*H538,P4)</f>
        <v>0</v>
      </c>
      <c r="J538" s="38" t="s">
        <v>43</v>
      </c>
      <c r="O538" s="41">
        <f>I538*0.21</f>
        <v>0</v>
      </c>
      <c r="P538">
        <v>3</v>
      </c>
    </row>
    <row r="539">
      <c r="A539" s="35" t="s">
        <v>44</v>
      </c>
      <c r="B539" s="42"/>
      <c r="C539" s="43"/>
      <c r="D539" s="43"/>
      <c r="E539" s="37" t="s">
        <v>815</v>
      </c>
      <c r="F539" s="43"/>
      <c r="G539" s="43"/>
      <c r="H539" s="43"/>
      <c r="I539" s="43"/>
      <c r="J539" s="44"/>
    </row>
    <row r="540">
      <c r="A540" s="35" t="s">
        <v>46</v>
      </c>
      <c r="B540" s="42"/>
      <c r="C540" s="43"/>
      <c r="D540" s="43"/>
      <c r="E540" s="45" t="s">
        <v>816</v>
      </c>
      <c r="F540" s="43"/>
      <c r="G540" s="43"/>
      <c r="H540" s="43"/>
      <c r="I540" s="43"/>
      <c r="J540" s="44"/>
    </row>
    <row r="541" ht="150">
      <c r="A541" s="35" t="s">
        <v>48</v>
      </c>
      <c r="B541" s="42"/>
      <c r="C541" s="43"/>
      <c r="D541" s="43"/>
      <c r="E541" s="37" t="s">
        <v>817</v>
      </c>
      <c r="F541" s="43"/>
      <c r="G541" s="43"/>
      <c r="H541" s="43"/>
      <c r="I541" s="43"/>
      <c r="J541" s="44"/>
    </row>
    <row r="542">
      <c r="A542" s="35" t="s">
        <v>38</v>
      </c>
      <c r="B542" s="35">
        <v>132</v>
      </c>
      <c r="C542" s="36" t="s">
        <v>818</v>
      </c>
      <c r="D542" s="35" t="s">
        <v>40</v>
      </c>
      <c r="E542" s="37" t="s">
        <v>819</v>
      </c>
      <c r="F542" s="38" t="s">
        <v>258</v>
      </c>
      <c r="G542" s="39">
        <v>931.42499999999995</v>
      </c>
      <c r="H542" s="40">
        <v>0</v>
      </c>
      <c r="I542" s="40">
        <f>ROUND(G542*H542,P4)</f>
        <v>0</v>
      </c>
      <c r="J542" s="38" t="s">
        <v>43</v>
      </c>
      <c r="O542" s="41">
        <f>I542*0.21</f>
        <v>0</v>
      </c>
      <c r="P542">
        <v>3</v>
      </c>
    </row>
    <row r="543">
      <c r="A543" s="35" t="s">
        <v>44</v>
      </c>
      <c r="B543" s="42"/>
      <c r="C543" s="43"/>
      <c r="D543" s="43"/>
      <c r="E543" s="37" t="s">
        <v>820</v>
      </c>
      <c r="F543" s="43"/>
      <c r="G543" s="43"/>
      <c r="H543" s="43"/>
      <c r="I543" s="43"/>
      <c r="J543" s="44"/>
    </row>
    <row r="544" ht="60">
      <c r="A544" s="35" t="s">
        <v>46</v>
      </c>
      <c r="B544" s="42"/>
      <c r="C544" s="43"/>
      <c r="D544" s="43"/>
      <c r="E544" s="45" t="s">
        <v>821</v>
      </c>
      <c r="F544" s="43"/>
      <c r="G544" s="43"/>
      <c r="H544" s="43"/>
      <c r="I544" s="43"/>
      <c r="J544" s="44"/>
    </row>
    <row r="545" ht="150">
      <c r="A545" s="35" t="s">
        <v>48</v>
      </c>
      <c r="B545" s="46"/>
      <c r="C545" s="47"/>
      <c r="D545" s="47"/>
      <c r="E545" s="37" t="s">
        <v>822</v>
      </c>
      <c r="F545" s="47"/>
      <c r="G545" s="47"/>
      <c r="H545" s="47"/>
      <c r="I545" s="47"/>
      <c r="J54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showGridLines="0" workbookViewId="0"/>
  </sheetViews>
  <sheetFormatPr defaultRowHeight="15"/>
  <cols>
    <col min="1" max="1" width="9.140625" style="50" hidden="1"/>
    <col min="2" max="2" width="9.710938" style="50" customWidth="1"/>
    <col min="3" max="3" width="97.14063" style="50" customWidth="1"/>
    <col min="4" max="4" width="22.71094" style="50" customWidth="1"/>
    <col min="5" max="16384" width="9.140625" style="50"/>
  </cols>
  <sheetData>
    <row r="1">
      <c r="A1" s="51" t="s">
        <v>0</v>
      </c>
      <c r="B1" s="52"/>
      <c r="C1" s="52" t="s">
        <v>1</v>
      </c>
      <c r="D1" s="52"/>
    </row>
    <row r="2">
      <c r="A2" s="51"/>
      <c r="B2" s="52"/>
      <c r="C2" s="4" t="s">
        <v>823</v>
      </c>
      <c r="D2" s="52"/>
    </row>
    <row r="3">
      <c r="A3" s="52"/>
      <c r="B3" s="52"/>
      <c r="C3" s="52"/>
      <c r="D3" s="52"/>
    </row>
    <row r="4" ht="20.25">
      <c r="A4" s="52"/>
      <c r="B4" s="52"/>
      <c r="C4" s="4" t="s">
        <v>3</v>
      </c>
      <c r="D4" s="52"/>
    </row>
    <row r="5">
      <c r="A5" s="52"/>
      <c r="B5" s="52"/>
      <c r="C5" s="52"/>
      <c r="D5" s="52"/>
    </row>
    <row r="6">
      <c r="B6" s="53" t="s">
        <v>824</v>
      </c>
      <c r="C6" s="53" t="s">
        <v>7</v>
      </c>
      <c r="D6" s="53" t="s">
        <v>825</v>
      </c>
    </row>
    <row r="7" ht="25.51181" customHeight="1">
      <c r="A7" s="50" t="s">
        <v>826</v>
      </c>
      <c r="B7" s="54" t="s">
        <v>15</v>
      </c>
      <c r="C7" s="55" t="s">
        <v>16</v>
      </c>
      <c r="D7" s="56"/>
    </row>
    <row r="8">
      <c r="A8" s="50" t="s">
        <v>827</v>
      </c>
      <c r="B8" s="57" t="s">
        <v>828</v>
      </c>
      <c r="C8" s="58" t="s">
        <v>829</v>
      </c>
      <c r="D8" s="59">
        <v>785.79999999999995</v>
      </c>
    </row>
    <row r="9">
      <c r="A9" s="60" t="s">
        <v>46</v>
      </c>
      <c r="B9" s="61"/>
      <c r="C9" s="62" t="s">
        <v>830</v>
      </c>
      <c r="D9" s="63">
        <v>397.14999999999998</v>
      </c>
    </row>
    <row r="10">
      <c r="A10" s="60" t="s">
        <v>46</v>
      </c>
      <c r="B10" s="61"/>
      <c r="C10" s="62" t="s">
        <v>831</v>
      </c>
      <c r="D10" s="63">
        <v>26.100000000000001</v>
      </c>
    </row>
    <row r="11">
      <c r="A11" s="60" t="s">
        <v>46</v>
      </c>
      <c r="B11" s="61"/>
      <c r="C11" s="62" t="s">
        <v>832</v>
      </c>
      <c r="D11" s="63">
        <v>29</v>
      </c>
    </row>
    <row r="12">
      <c r="A12" s="60" t="s">
        <v>46</v>
      </c>
      <c r="B12" s="61"/>
      <c r="C12" s="62" t="s">
        <v>833</v>
      </c>
      <c r="D12" s="63">
        <v>333.55000000000001</v>
      </c>
    </row>
    <row r="13">
      <c r="A13" s="60" t="s">
        <v>46</v>
      </c>
      <c r="B13" s="61"/>
      <c r="C13" s="64" t="s">
        <v>834</v>
      </c>
      <c r="D13" s="65">
        <v>785.79999999999995</v>
      </c>
    </row>
    <row r="14">
      <c r="A14" s="50" t="s">
        <v>827</v>
      </c>
      <c r="B14" s="57" t="s">
        <v>835</v>
      </c>
      <c r="C14" s="58" t="s">
        <v>836</v>
      </c>
      <c r="D14" s="59">
        <v>40</v>
      </c>
    </row>
    <row r="15">
      <c r="A15" s="60" t="s">
        <v>46</v>
      </c>
      <c r="B15" s="61"/>
      <c r="C15" s="62" t="s">
        <v>837</v>
      </c>
      <c r="D15" s="63">
        <v>200</v>
      </c>
    </row>
    <row r="16">
      <c r="A16" s="60" t="s">
        <v>46</v>
      </c>
      <c r="B16" s="61"/>
      <c r="C16" s="64" t="s">
        <v>838</v>
      </c>
      <c r="D16" s="65">
        <v>40</v>
      </c>
    </row>
    <row r="17">
      <c r="A17" s="50" t="s">
        <v>827</v>
      </c>
      <c r="B17" s="57" t="s">
        <v>839</v>
      </c>
      <c r="C17" s="58" t="s">
        <v>840</v>
      </c>
      <c r="D17" s="59">
        <v>1060.5609999999999</v>
      </c>
    </row>
    <row r="18">
      <c r="A18" s="60" t="s">
        <v>46</v>
      </c>
      <c r="B18" s="61"/>
      <c r="C18" s="64" t="s">
        <v>841</v>
      </c>
      <c r="D18" s="65">
        <v>1060.5609999999999</v>
      </c>
    </row>
    <row r="19">
      <c r="A19" s="50" t="s">
        <v>827</v>
      </c>
      <c r="B19" s="57" t="s">
        <v>842</v>
      </c>
      <c r="C19" s="58" t="s">
        <v>843</v>
      </c>
      <c r="D19" s="59">
        <v>143.22999999999999</v>
      </c>
    </row>
    <row r="20">
      <c r="A20" s="60" t="s">
        <v>46</v>
      </c>
      <c r="B20" s="61"/>
      <c r="C20" s="62" t="s">
        <v>844</v>
      </c>
      <c r="D20" s="63">
        <v>40</v>
      </c>
    </row>
    <row r="21">
      <c r="A21" s="60" t="s">
        <v>46</v>
      </c>
      <c r="B21" s="61"/>
      <c r="C21" s="62" t="s">
        <v>845</v>
      </c>
      <c r="D21" s="63">
        <v>31.239999999999998</v>
      </c>
    </row>
    <row r="22">
      <c r="A22" s="60" t="s">
        <v>46</v>
      </c>
      <c r="B22" s="61"/>
      <c r="C22" s="62" t="s">
        <v>845</v>
      </c>
      <c r="D22" s="63">
        <v>31.239999999999998</v>
      </c>
    </row>
    <row r="23">
      <c r="A23" s="60" t="s">
        <v>46</v>
      </c>
      <c r="B23" s="61"/>
      <c r="C23" s="62" t="s">
        <v>846</v>
      </c>
      <c r="D23" s="63">
        <v>40.75</v>
      </c>
    </row>
    <row r="24">
      <c r="A24" s="60" t="s">
        <v>46</v>
      </c>
      <c r="B24" s="61"/>
      <c r="C24" s="64" t="s">
        <v>834</v>
      </c>
      <c r="D24" s="65">
        <v>143.22999999999999</v>
      </c>
    </row>
    <row r="25">
      <c r="A25" s="50" t="s">
        <v>827</v>
      </c>
      <c r="B25" s="57" t="s">
        <v>847</v>
      </c>
      <c r="C25" s="58" t="s">
        <v>848</v>
      </c>
      <c r="D25" s="59">
        <v>789.25400000000002</v>
      </c>
    </row>
    <row r="26">
      <c r="A26" s="60" t="s">
        <v>46</v>
      </c>
      <c r="B26" s="61"/>
      <c r="C26" s="64" t="s">
        <v>849</v>
      </c>
      <c r="D26" s="65">
        <v>789.25400000000002</v>
      </c>
    </row>
    <row r="27">
      <c r="A27" s="50" t="s">
        <v>850</v>
      </c>
      <c r="B27" s="66" t="s">
        <v>305</v>
      </c>
      <c r="C27" s="58" t="s">
        <v>851</v>
      </c>
      <c r="D27" s="59">
        <v>55.100000000000001</v>
      </c>
    </row>
    <row r="28">
      <c r="A28" s="60" t="s">
        <v>46</v>
      </c>
      <c r="B28" s="61"/>
      <c r="C28" s="62" t="s">
        <v>831</v>
      </c>
      <c r="D28" s="63">
        <v>26.100000000000001</v>
      </c>
    </row>
    <row r="29">
      <c r="A29" s="60" t="s">
        <v>46</v>
      </c>
      <c r="B29" s="61"/>
      <c r="C29" s="62" t="s">
        <v>832</v>
      </c>
      <c r="D29" s="63">
        <v>29</v>
      </c>
    </row>
    <row r="30">
      <c r="A30" s="60" t="s">
        <v>46</v>
      </c>
      <c r="B30" s="61"/>
      <c r="C30" s="64" t="s">
        <v>834</v>
      </c>
      <c r="D30" s="65">
        <v>55.100000000000001</v>
      </c>
    </row>
    <row r="31">
      <c r="A31" s="50" t="s">
        <v>850</v>
      </c>
      <c r="B31" s="66" t="s">
        <v>310</v>
      </c>
      <c r="C31" s="58" t="s">
        <v>852</v>
      </c>
      <c r="D31" s="59">
        <v>398.19999999999999</v>
      </c>
    </row>
    <row r="32">
      <c r="A32" s="60" t="s">
        <v>46</v>
      </c>
      <c r="B32" s="61"/>
      <c r="C32" s="62" t="s">
        <v>853</v>
      </c>
      <c r="D32" s="63">
        <v>240.40000000000001</v>
      </c>
    </row>
    <row r="33">
      <c r="A33" s="60" t="s">
        <v>46</v>
      </c>
      <c r="B33" s="61"/>
      <c r="C33" s="62" t="s">
        <v>854</v>
      </c>
      <c r="D33" s="63">
        <v>157.80000000000001</v>
      </c>
    </row>
    <row r="34">
      <c r="A34" s="60" t="s">
        <v>46</v>
      </c>
      <c r="B34" s="61"/>
      <c r="C34" s="64" t="s">
        <v>834</v>
      </c>
      <c r="D34" s="65">
        <v>398.19999999999999</v>
      </c>
    </row>
    <row r="35">
      <c r="A35" s="50" t="s">
        <v>850</v>
      </c>
      <c r="B35" s="66" t="s">
        <v>508</v>
      </c>
      <c r="C35" s="58" t="s">
        <v>855</v>
      </c>
      <c r="D35" s="59">
        <v>235.84</v>
      </c>
    </row>
    <row r="36">
      <c r="A36" s="60" t="s">
        <v>46</v>
      </c>
      <c r="B36" s="61"/>
      <c r="C36" s="62" t="s">
        <v>856</v>
      </c>
      <c r="D36" s="63">
        <v>92</v>
      </c>
    </row>
    <row r="37">
      <c r="A37" s="60" t="s">
        <v>46</v>
      </c>
      <c r="B37" s="61"/>
      <c r="C37" s="62" t="s">
        <v>857</v>
      </c>
      <c r="D37" s="63">
        <v>88.799999999999997</v>
      </c>
    </row>
    <row r="38">
      <c r="A38" s="60" t="s">
        <v>46</v>
      </c>
      <c r="B38" s="61"/>
      <c r="C38" s="62" t="s">
        <v>858</v>
      </c>
      <c r="D38" s="63">
        <v>55.039999999999999</v>
      </c>
    </row>
    <row r="39">
      <c r="A39" s="60" t="s">
        <v>46</v>
      </c>
      <c r="B39" s="61"/>
      <c r="C39" s="64" t="s">
        <v>834</v>
      </c>
      <c r="D39" s="65">
        <v>235.84</v>
      </c>
    </row>
    <row r="40">
      <c r="A40" s="50" t="s">
        <v>827</v>
      </c>
      <c r="B40" s="57" t="s">
        <v>859</v>
      </c>
      <c r="C40" s="58" t="s">
        <v>860</v>
      </c>
      <c r="D40" s="59">
        <v>0</v>
      </c>
    </row>
    <row r="41">
      <c r="A41" s="60" t="s">
        <v>46</v>
      </c>
      <c r="B41" s="61"/>
      <c r="C41" s="64" t="s">
        <v>40</v>
      </c>
      <c r="D41" s="65"/>
    </row>
    <row r="42">
      <c r="A42" s="50" t="s">
        <v>850</v>
      </c>
      <c r="B42" s="66" t="s">
        <v>861</v>
      </c>
      <c r="C42" s="58" t="s">
        <v>862</v>
      </c>
      <c r="D42" s="59">
        <v>13.103999999999999</v>
      </c>
    </row>
    <row r="43">
      <c r="A43" s="60" t="s">
        <v>46</v>
      </c>
      <c r="B43" s="61"/>
      <c r="C43" s="62" t="s">
        <v>863</v>
      </c>
      <c r="D43" s="63">
        <v>136.5</v>
      </c>
    </row>
    <row r="44">
      <c r="A44" s="60" t="s">
        <v>46</v>
      </c>
      <c r="B44" s="61"/>
      <c r="C44" s="62" t="s">
        <v>864</v>
      </c>
      <c r="D44" s="63">
        <v>133.5</v>
      </c>
    </row>
    <row r="45">
      <c r="A45" s="60" t="s">
        <v>46</v>
      </c>
      <c r="B45" s="61"/>
      <c r="C45" s="62" t="s">
        <v>865</v>
      </c>
      <c r="D45" s="63">
        <v>57.600000000000001</v>
      </c>
    </row>
    <row r="46">
      <c r="A46" s="60" t="s">
        <v>46</v>
      </c>
      <c r="B46" s="61"/>
      <c r="C46" s="64" t="s">
        <v>866</v>
      </c>
      <c r="D46" s="65">
        <v>13.103999999999999</v>
      </c>
    </row>
    <row r="47">
      <c r="A47" s="50" t="s">
        <v>827</v>
      </c>
      <c r="B47" s="57" t="s">
        <v>867</v>
      </c>
      <c r="C47" s="58" t="s">
        <v>868</v>
      </c>
      <c r="D47" s="59">
        <v>500.25</v>
      </c>
    </row>
    <row r="48">
      <c r="A48" s="60" t="s">
        <v>46</v>
      </c>
      <c r="B48" s="61"/>
      <c r="C48" s="64" t="s">
        <v>869</v>
      </c>
      <c r="D48" s="65">
        <v>500.25</v>
      </c>
    </row>
    <row r="49">
      <c r="A49" s="50" t="s">
        <v>827</v>
      </c>
      <c r="B49" s="57" t="s">
        <v>870</v>
      </c>
      <c r="C49" s="58" t="s">
        <v>871</v>
      </c>
      <c r="D49" s="59">
        <v>500.25</v>
      </c>
    </row>
    <row r="50">
      <c r="A50" s="60" t="s">
        <v>46</v>
      </c>
      <c r="B50" s="61"/>
      <c r="C50" s="64" t="s">
        <v>869</v>
      </c>
      <c r="D50" s="65">
        <v>500.25</v>
      </c>
    </row>
    <row r="51">
      <c r="A51" s="50" t="s">
        <v>827</v>
      </c>
      <c r="B51" s="57" t="s">
        <v>872</v>
      </c>
      <c r="C51" s="58" t="s">
        <v>873</v>
      </c>
      <c r="D51" s="59">
        <v>217.13999999999999</v>
      </c>
    </row>
    <row r="52">
      <c r="A52" s="60" t="s">
        <v>46</v>
      </c>
      <c r="B52" s="61"/>
      <c r="C52" s="62" t="s">
        <v>874</v>
      </c>
      <c r="D52" s="63">
        <v>110.11</v>
      </c>
    </row>
    <row r="53">
      <c r="A53" s="60" t="s">
        <v>46</v>
      </c>
      <c r="B53" s="61"/>
      <c r="C53" s="62" t="s">
        <v>875</v>
      </c>
      <c r="D53" s="63">
        <v>107.03</v>
      </c>
    </row>
    <row r="54">
      <c r="A54" s="60" t="s">
        <v>46</v>
      </c>
      <c r="B54" s="61"/>
      <c r="C54" s="64" t="s">
        <v>834</v>
      </c>
      <c r="D54" s="65">
        <v>217.13999999999999</v>
      </c>
    </row>
    <row r="55">
      <c r="A55" s="50" t="s">
        <v>850</v>
      </c>
      <c r="B55" s="66" t="s">
        <v>593</v>
      </c>
      <c r="C55" s="58" t="s">
        <v>876</v>
      </c>
      <c r="D55" s="59">
        <v>128.40000000000001</v>
      </c>
    </row>
    <row r="56">
      <c r="A56" s="60" t="s">
        <v>46</v>
      </c>
      <c r="B56" s="61"/>
      <c r="C56" s="62" t="s">
        <v>877</v>
      </c>
      <c r="D56" s="63">
        <v>64</v>
      </c>
    </row>
    <row r="57">
      <c r="A57" s="60" t="s">
        <v>46</v>
      </c>
      <c r="B57" s="61"/>
      <c r="C57" s="62" t="s">
        <v>878</v>
      </c>
      <c r="D57" s="63">
        <v>64.400000000000006</v>
      </c>
    </row>
    <row r="58">
      <c r="A58" s="60" t="s">
        <v>46</v>
      </c>
      <c r="B58" s="61"/>
      <c r="C58" s="64" t="s">
        <v>834</v>
      </c>
      <c r="D58" s="65">
        <v>128.40000000000001</v>
      </c>
    </row>
    <row r="59">
      <c r="A59" s="50" t="s">
        <v>850</v>
      </c>
      <c r="B59" s="66" t="s">
        <v>598</v>
      </c>
      <c r="C59" s="58" t="s">
        <v>879</v>
      </c>
      <c r="D59" s="59">
        <v>92.400000000000006</v>
      </c>
    </row>
    <row r="60">
      <c r="A60" s="60" t="s">
        <v>46</v>
      </c>
      <c r="B60" s="61"/>
      <c r="C60" s="62" t="s">
        <v>880</v>
      </c>
      <c r="D60" s="63">
        <v>46.200000000000003</v>
      </c>
    </row>
    <row r="61">
      <c r="A61" s="60" t="s">
        <v>46</v>
      </c>
      <c r="B61" s="61"/>
      <c r="C61" s="62" t="s">
        <v>880</v>
      </c>
      <c r="D61" s="63">
        <v>46.200000000000003</v>
      </c>
    </row>
    <row r="62">
      <c r="A62" s="60" t="s">
        <v>46</v>
      </c>
      <c r="B62" s="61"/>
      <c r="C62" s="64" t="s">
        <v>834</v>
      </c>
      <c r="D62" s="65">
        <v>92.400000000000006</v>
      </c>
    </row>
    <row r="63">
      <c r="A63" s="50" t="s">
        <v>850</v>
      </c>
      <c r="B63" s="66" t="s">
        <v>741</v>
      </c>
      <c r="C63" s="58" t="s">
        <v>881</v>
      </c>
      <c r="D63" s="59">
        <v>238.90000000000001</v>
      </c>
    </row>
    <row r="64">
      <c r="A64" s="60" t="s">
        <v>46</v>
      </c>
      <c r="B64" s="61"/>
      <c r="C64" s="62" t="s">
        <v>882</v>
      </c>
      <c r="D64" s="63">
        <v>189.69999999999999</v>
      </c>
    </row>
    <row r="65">
      <c r="A65" s="60" t="s">
        <v>46</v>
      </c>
      <c r="B65" s="61"/>
      <c r="C65" s="62" t="s">
        <v>883</v>
      </c>
      <c r="D65" s="63">
        <v>49.200000000000003</v>
      </c>
    </row>
    <row r="66">
      <c r="A66" s="60" t="s">
        <v>46</v>
      </c>
      <c r="B66" s="61"/>
      <c r="C66" s="64" t="s">
        <v>834</v>
      </c>
      <c r="D66" s="65">
        <v>238.90000000000001</v>
      </c>
    </row>
    <row r="67">
      <c r="A67" s="50" t="s">
        <v>850</v>
      </c>
      <c r="B67" s="66" t="s">
        <v>818</v>
      </c>
      <c r="C67" s="58" t="s">
        <v>884</v>
      </c>
      <c r="D67" s="59">
        <v>931.42499999999995</v>
      </c>
    </row>
    <row r="68">
      <c r="A68" s="60" t="s">
        <v>46</v>
      </c>
      <c r="B68" s="61"/>
      <c r="C68" s="62" t="s">
        <v>885</v>
      </c>
      <c r="D68" s="63">
        <v>811.72500000000002</v>
      </c>
    </row>
    <row r="69">
      <c r="A69" s="60" t="s">
        <v>46</v>
      </c>
      <c r="B69" s="61"/>
      <c r="C69" s="62" t="s">
        <v>886</v>
      </c>
      <c r="D69" s="63">
        <v>59.850000000000001</v>
      </c>
    </row>
    <row r="70">
      <c r="A70" s="60" t="s">
        <v>46</v>
      </c>
      <c r="B70" s="61"/>
      <c r="C70" s="62" t="s">
        <v>886</v>
      </c>
      <c r="D70" s="63">
        <v>59.850000000000001</v>
      </c>
    </row>
    <row r="71">
      <c r="A71" s="60" t="s">
        <v>46</v>
      </c>
      <c r="B71" s="61"/>
      <c r="C71" s="64" t="s">
        <v>834</v>
      </c>
      <c r="D71" s="65">
        <v>931.42499999999995</v>
      </c>
    </row>
    <row r="72">
      <c r="A72" s="50" t="s">
        <v>850</v>
      </c>
      <c r="B72" s="66" t="s">
        <v>801</v>
      </c>
      <c r="C72" s="58" t="s">
        <v>887</v>
      </c>
      <c r="D72" s="59">
        <v>5.5179999999999998</v>
      </c>
    </row>
    <row r="73">
      <c r="A73" s="60" t="s">
        <v>46</v>
      </c>
      <c r="B73" s="61"/>
      <c r="C73" s="64" t="s">
        <v>888</v>
      </c>
      <c r="D73" s="65">
        <v>5.5179999999999998</v>
      </c>
    </row>
    <row r="74">
      <c r="A74" s="50" t="s">
        <v>850</v>
      </c>
      <c r="B74" s="66" t="s">
        <v>805</v>
      </c>
      <c r="C74" s="58" t="s">
        <v>889</v>
      </c>
      <c r="D74" s="59">
        <v>126.73</v>
      </c>
    </row>
    <row r="75">
      <c r="A75" s="60" t="s">
        <v>46</v>
      </c>
      <c r="B75" s="61"/>
      <c r="C75" s="64" t="s">
        <v>890</v>
      </c>
      <c r="D75" s="65">
        <v>126.73</v>
      </c>
    </row>
    <row r="76">
      <c r="A76" s="50" t="s">
        <v>850</v>
      </c>
      <c r="B76" s="66" t="s">
        <v>809</v>
      </c>
      <c r="C76" s="58" t="s">
        <v>891</v>
      </c>
      <c r="D76" s="59">
        <v>292.40100000000001</v>
      </c>
    </row>
    <row r="77">
      <c r="A77" s="60" t="s">
        <v>46</v>
      </c>
      <c r="B77" s="61"/>
      <c r="C77" s="62" t="s">
        <v>892</v>
      </c>
      <c r="D77" s="63">
        <v>108.19</v>
      </c>
    </row>
    <row r="78">
      <c r="A78" s="60" t="s">
        <v>46</v>
      </c>
      <c r="B78" s="61"/>
      <c r="C78" s="62" t="s">
        <v>893</v>
      </c>
      <c r="D78" s="63">
        <v>92.738</v>
      </c>
    </row>
    <row r="79">
      <c r="A79" s="60" t="s">
        <v>46</v>
      </c>
      <c r="B79" s="61"/>
      <c r="C79" s="62" t="s">
        <v>894</v>
      </c>
      <c r="D79" s="63">
        <v>91.472999999999999</v>
      </c>
    </row>
    <row r="80">
      <c r="A80" s="60" t="s">
        <v>46</v>
      </c>
      <c r="B80" s="61"/>
      <c r="C80" s="64" t="s">
        <v>834</v>
      </c>
      <c r="D80" s="65">
        <v>292.40100000000001</v>
      </c>
    </row>
    <row r="81">
      <c r="A81" s="50" t="s">
        <v>850</v>
      </c>
      <c r="B81" s="66" t="s">
        <v>281</v>
      </c>
      <c r="C81" s="58" t="s">
        <v>895</v>
      </c>
      <c r="D81" s="59">
        <v>2.5</v>
      </c>
    </row>
    <row r="82">
      <c r="A82" s="60" t="s">
        <v>46</v>
      </c>
      <c r="B82" s="61"/>
      <c r="C82" s="64" t="s">
        <v>896</v>
      </c>
      <c r="D82" s="65">
        <v>2.5</v>
      </c>
    </row>
    <row r="83">
      <c r="A83" s="50" t="s">
        <v>850</v>
      </c>
      <c r="B83" s="66" t="s">
        <v>262</v>
      </c>
      <c r="C83" s="58" t="s">
        <v>897</v>
      </c>
      <c r="D83" s="59">
        <v>54.240000000000002</v>
      </c>
    </row>
    <row r="84">
      <c r="A84" s="60" t="s">
        <v>46</v>
      </c>
      <c r="B84" s="61"/>
      <c r="C84" s="62" t="s">
        <v>898</v>
      </c>
      <c r="D84" s="63">
        <v>27.600000000000001</v>
      </c>
    </row>
    <row r="85">
      <c r="A85" s="60" t="s">
        <v>46</v>
      </c>
      <c r="B85" s="61"/>
      <c r="C85" s="62" t="s">
        <v>899</v>
      </c>
      <c r="D85" s="63">
        <v>26.640000000000001</v>
      </c>
    </row>
    <row r="86">
      <c r="A86" s="60" t="s">
        <v>46</v>
      </c>
      <c r="B86" s="61"/>
      <c r="C86" s="64" t="s">
        <v>834</v>
      </c>
      <c r="D86" s="65">
        <v>54.240000000000002</v>
      </c>
    </row>
    <row r="87">
      <c r="A87" s="50" t="s">
        <v>850</v>
      </c>
      <c r="B87" s="66" t="s">
        <v>586</v>
      </c>
      <c r="C87" s="58" t="s">
        <v>900</v>
      </c>
      <c r="D87" s="59">
        <v>306.22000000000003</v>
      </c>
    </row>
    <row r="88">
      <c r="A88" s="60" t="s">
        <v>46</v>
      </c>
      <c r="B88" s="61"/>
      <c r="C88" s="62" t="s">
        <v>901</v>
      </c>
      <c r="D88" s="63">
        <v>152.5</v>
      </c>
    </row>
    <row r="89">
      <c r="A89" s="60" t="s">
        <v>46</v>
      </c>
      <c r="B89" s="61"/>
      <c r="C89" s="62" t="s">
        <v>902</v>
      </c>
      <c r="D89" s="63">
        <v>153.72</v>
      </c>
    </row>
    <row r="90">
      <c r="A90" s="60" t="s">
        <v>46</v>
      </c>
      <c r="B90" s="67"/>
      <c r="C90" s="68" t="s">
        <v>834</v>
      </c>
      <c r="D90" s="69">
        <v>306.22000000000003</v>
      </c>
    </row>
  </sheetData>
  <mergeCells count="2">
    <mergeCell ref="C2:C3"/>
    <mergeCell ref="C4:D4"/>
  </mergeCells>
  <hyperlinks>
    <hyperlink ref="B7" location="'SO 201'!C4" display="SO 201"/>
    <hyperlink ref="B27" location="'SO 201'!E15" display="17411"/>
    <hyperlink ref="B31" location="'SO 201'!E15" display="17511"/>
    <hyperlink ref="B35" location="'SO 201'!C266" display="572121"/>
    <hyperlink ref="B42" location="'SO 201'!C274" display="574A03"/>
    <hyperlink ref="B55" location="'SO 201'!C344" display="711111"/>
    <hyperlink ref="B59" location="'SO 201'!C348" display="711112"/>
    <hyperlink ref="B63" location="'SO 201'!C474" display="919111"/>
    <hyperlink ref="B67" location="'SO 201'!E27" display="97817"/>
    <hyperlink ref="B72" location="'SO 201'!E23" display="96611"/>
    <hyperlink ref="B74" location="'SO 201'!E23" display="96615"/>
    <hyperlink ref="B76" location="'SO 201'!E23" display="96616"/>
    <hyperlink ref="B81" location="'SO 201'!E11" display="12930"/>
    <hyperlink ref="B83" location="'SO 201'!E19" display="11332"/>
    <hyperlink ref="B87" location="'SO 201'!C339" display="62845"/>
  </hyperlinks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Radek Vasatko</dc:creator>
  <cp:lastModifiedBy>Radek Vasatko</cp:lastModifiedBy>
  <dcterms:created xsi:type="dcterms:W3CDTF">2025-09-05T08:29:35Z</dcterms:created>
  <dcterms:modified xsi:type="dcterms:W3CDTF">2025-09-05T08:29:37Z</dcterms:modified>
</cp:coreProperties>
</file>